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4068c4fbc6022e22/Football (ČAAF)/Normy ČAAF/Formuláře^J nenormy/"/>
    </mc:Choice>
  </mc:AlternateContent>
  <xr:revisionPtr revIDLastSave="20" documentId="13_ncr:1_{D7AE69F0-7760-4A2B-B187-8B2C3366D7ED}" xr6:coauthVersionLast="47" xr6:coauthVersionMax="47" xr10:uidLastSave="{1A85E678-685E-4335-A025-2A63C6960F08}"/>
  <bookViews>
    <workbookView xWindow="-120" yWindow="-120" windowWidth="29040" windowHeight="15990" xr2:uid="{34FB5C65-CDBB-4036-9128-3FD6A1DDA8EA}"/>
  </bookViews>
  <sheets>
    <sheet name="Odstupné" sheetId="1" r:id="rId1"/>
  </sheets>
  <definedNames>
    <definedName name="liga">Odstupné!$X:$Z</definedName>
    <definedName name="sezony">Odstupné!$AB:$AC</definedName>
    <definedName name="sezony2">Odstupné!$Q:$S</definedName>
    <definedName name="vek">Odstupné!$U:$V</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1" l="1"/>
  <c r="J17" i="1"/>
  <c r="G28" i="1"/>
  <c r="F28" i="1"/>
  <c r="E28" i="1"/>
  <c r="G27" i="1"/>
  <c r="F27" i="1"/>
  <c r="E27" i="1"/>
  <c r="J24" i="1" l="1"/>
  <c r="J23" i="1"/>
  <c r="J20" i="1"/>
  <c r="J19" i="1"/>
  <c r="J16" i="1"/>
  <c r="D28" i="1"/>
  <c r="D26" i="1"/>
  <c r="D27" i="1"/>
  <c r="Q29" i="1"/>
  <c r="Q3" i="1"/>
  <c r="Q30" i="1"/>
  <c r="Q31" i="1"/>
  <c r="Q4" i="1"/>
  <c r="Q5" i="1"/>
  <c r="Q6" i="1"/>
  <c r="Q32" i="1"/>
  <c r="Q33" i="1"/>
  <c r="Q34" i="1"/>
  <c r="Q35" i="1"/>
  <c r="Q7" i="1"/>
  <c r="Q8" i="1"/>
  <c r="Q9" i="1"/>
  <c r="Q10" i="1"/>
  <c r="Q11" i="1"/>
  <c r="Q12" i="1"/>
  <c r="Q13" i="1"/>
  <c r="Q14" i="1"/>
  <c r="Q36" i="1"/>
  <c r="Q37" i="1"/>
  <c r="Q15" i="1"/>
  <c r="Q38" i="1"/>
  <c r="Q39" i="1"/>
  <c r="Q40" i="1"/>
  <c r="Q41" i="1"/>
  <c r="Q42" i="1"/>
  <c r="Q43" i="1"/>
  <c r="Q44" i="1"/>
  <c r="Q45" i="1"/>
  <c r="Q16" i="1"/>
  <c r="Q46" i="1"/>
  <c r="Q47" i="1"/>
  <c r="Q17" i="1"/>
  <c r="Q18" i="1"/>
  <c r="Q19" i="1"/>
  <c r="Q48" i="1"/>
  <c r="Q49" i="1"/>
  <c r="Q50" i="1"/>
  <c r="Q51" i="1"/>
  <c r="Q52" i="1"/>
  <c r="Q53" i="1"/>
  <c r="Q20" i="1"/>
  <c r="Q54" i="1"/>
  <c r="Q55" i="1"/>
  <c r="Q56" i="1"/>
  <c r="Q57" i="1"/>
  <c r="Q58" i="1"/>
  <c r="Q59" i="1"/>
  <c r="Q60" i="1"/>
  <c r="Q21" i="1"/>
  <c r="Q61" i="1"/>
  <c r="Q62" i="1"/>
  <c r="Q63" i="1"/>
  <c r="Q64" i="1"/>
  <c r="Q65" i="1"/>
  <c r="Q66" i="1"/>
  <c r="Q67" i="1"/>
  <c r="Q68" i="1"/>
  <c r="Q22" i="1"/>
  <c r="Q69" i="1"/>
  <c r="Q70" i="1"/>
  <c r="Q23" i="1"/>
  <c r="Q24" i="1"/>
  <c r="Q25" i="1"/>
  <c r="Q71" i="1"/>
  <c r="Q72" i="1"/>
  <c r="Q73" i="1"/>
  <c r="Q74" i="1"/>
  <c r="Q75" i="1"/>
  <c r="Q76" i="1"/>
  <c r="Q26" i="1"/>
  <c r="Q77" i="1"/>
  <c r="Q78" i="1"/>
  <c r="Q79" i="1"/>
  <c r="Q80" i="1"/>
  <c r="Q81" i="1"/>
  <c r="Q82" i="1"/>
  <c r="Q83" i="1"/>
  <c r="Q27"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8" i="1"/>
  <c r="D29" i="1" l="1"/>
  <c r="D31" i="1" s="1"/>
  <c r="D16" i="1"/>
  <c r="J18" i="1"/>
  <c r="E29" i="1" s="1"/>
  <c r="E31" i="1" s="1"/>
  <c r="F29" i="1"/>
  <c r="F31" i="1" s="1"/>
  <c r="G29" i="1"/>
  <c r="G3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tc={D0AA3E09-F8BE-461E-B41F-A401F66E575B}</author>
    <author>tc={7B0D3381-F37A-41BC-ABB4-7A713D54E4EF}</author>
    <author>tc={4D94AAB7-B69D-447D-8619-6CAC5F5136A8}</author>
    <author>tc={FCAC1B4C-D857-4867-A8F9-FC67C52B06FC}</author>
  </authors>
  <commentList>
    <comment ref="C4" authorId="0" shapeId="0" xr:uid="{D0AA3E09-F8BE-461E-B41F-A401F66E575B}">
      <text>
        <t>[Komentář ve vlákně]
Vaše verze aplikace Excel vám umožňuje číst tento komentář ve vlákně, ale jakékoli jeho úpravy se odeberou, pokud se soubor otevře v novější verzi aplikace Excel. Další informace: https://go.microsoft.com/fwlink/?linkid=870924
Komentář:
    Je hráč v původní klubu na seznamu tagnutých hráčů?</t>
      </text>
    </comment>
    <comment ref="C5" authorId="1" shapeId="0" xr:uid="{7B0D3381-F37A-41BC-ABB4-7A713D54E4EF}">
      <text>
        <t>[Komentář ve vlákně]
Vaše verze aplikace Excel vám umožňuje číst tento komentář ve vlákně, ale jakékoli jeho úpravy se odeberou, pokud se soubor otevře v novější verzi aplikace Excel. Další informace: https://go.microsoft.com/fwlink/?linkid=870924
Komentář:
    Věku v celých letech v den podání žádosti o přestup. Bez zaokrouhlování. Tzn. 22 let, 8 měsíců a 5 dnů se zapíše jako 22. Atd.</t>
      </text>
    </comment>
    <comment ref="C9" authorId="2" shapeId="0" xr:uid="{4D94AAB7-B69D-447D-8619-6CAC5F5136A8}">
      <text>
        <t>[Komentář ve vlákně]
Vaše verze aplikace Excel vám umožňuje číst tento komentář ve vlákně, ale jakékoli jeho úpravy se odeberou, pokud se soubor otevře v novější verzi aplikace Excel. Další informace: https://go.microsoft.com/fwlink/?linkid=870924
Komentář:
    Sezóna znamená kalendářní rok.
Soutěž ČAAF
Jakákoliv tacklová soutěž ČAAF. Stačí být během roku jednou na soupisce.
Zahraniční soutěž
Jakýkoliv zápas jakékoliv soutěže mimo ČAAF. Pokud hráč během sezóny odehrál jak zápas soutěže ČAAF, tak zápas soutěže mimo ČAAF, má ve výpočtu přednost hodnota "Soutěž ČAAF".
Nehrál
Ani jeden tackle zápas žádné soutěže. Důvod přitom nehraje roli. Musí jít o vynechaný kalendářní rok, nestačí vynechat 12 měsíců.</t>
      </text>
    </comment>
    <comment ref="C18" authorId="3" shapeId="0" xr:uid="{FCAC1B4C-D857-4867-A8F9-FC67C52B06FC}">
      <text>
        <t>[Komentář ve vlákně]
Vaše verze aplikace Excel vám umožňuje číst tento komentář ve vlákně, ale jakékoli jeho úpravy se odeberou, pokud se soubor otevře v novější verzi aplikace Excel. Další informace: https://go.microsoft.com/fwlink/?linkid=870924
Komentář:
    Tabulka je "univerzální" pro celý rok, vždy ale platí jen jeden sloupec, podle aktuálního období</t>
      </text>
    </comment>
  </commentList>
</comments>
</file>

<file path=xl/sharedStrings.xml><?xml version="1.0" encoding="utf-8"?>
<sst xmlns="http://schemas.openxmlformats.org/spreadsheetml/2006/main" count="1566" uniqueCount="84">
  <si>
    <t>Sazba</t>
  </si>
  <si>
    <t>Věk</t>
  </si>
  <si>
    <t>Sezóny</t>
  </si>
  <si>
    <t>Ano</t>
  </si>
  <si>
    <t>Ne</t>
  </si>
  <si>
    <t>-</t>
  </si>
  <si>
    <t>Muž</t>
  </si>
  <si>
    <t>Žena</t>
  </si>
  <si>
    <t>Tagnutý hráč?</t>
  </si>
  <si>
    <t>Původní klub</t>
  </si>
  <si>
    <t>Nový klub</t>
  </si>
  <si>
    <t>Soutěž ČAAF</t>
  </si>
  <si>
    <t>Zahraniční soutěž</t>
  </si>
  <si>
    <t>Nehrál</t>
  </si>
  <si>
    <t>Sezóna 2022</t>
  </si>
  <si>
    <t>Sezóna 2021</t>
  </si>
  <si>
    <t>Sezóna 2020</t>
  </si>
  <si>
    <t>Sezóna 2019</t>
  </si>
  <si>
    <t>N</t>
  </si>
  <si>
    <t>Z</t>
  </si>
  <si>
    <t>C</t>
  </si>
  <si>
    <t>Bělá Raiders</t>
  </si>
  <si>
    <t>Brno Alligators</t>
  </si>
  <si>
    <t>Brno Amazons</t>
  </si>
  <si>
    <t>Brno Sígrs</t>
  </si>
  <si>
    <t>Hradec Králové Dragons</t>
  </si>
  <si>
    <t>Jičín Hurricanes</t>
  </si>
  <si>
    <t>Karlovy Vary Warriors</t>
  </si>
  <si>
    <t>Pardubice Stallions</t>
  </si>
  <si>
    <t>Pilsen Patriots</t>
  </si>
  <si>
    <t>Prague Harpies</t>
  </si>
  <si>
    <t>Prague Lions</t>
  </si>
  <si>
    <t>Prague Mustangs</t>
  </si>
  <si>
    <t>Přerov Mammoths</t>
  </si>
  <si>
    <t>Příbram Bobcats</t>
  </si>
  <si>
    <t>Šumperk Dietos</t>
  </si>
  <si>
    <t>Tábor Foxes</t>
  </si>
  <si>
    <t>Teplice Nordians</t>
  </si>
  <si>
    <t>Trutnov Rangers</t>
  </si>
  <si>
    <t>Třinec Sharks</t>
  </si>
  <si>
    <t>Ústí nad Labem Blades</t>
  </si>
  <si>
    <t>Vysočina Gladiators</t>
  </si>
  <si>
    <t>Zlín Golems</t>
  </si>
  <si>
    <t>Nitra Knights</t>
  </si>
  <si>
    <t>Warsaw Sirens</t>
  </si>
  <si>
    <t>Jiný klub</t>
  </si>
  <si>
    <t>ISMM Ostrava Steelers</t>
  </si>
  <si>
    <t>Prague Black Panthers</t>
  </si>
  <si>
    <t>Znojmo Knights</t>
  </si>
  <si>
    <t>Věkový koeficient</t>
  </si>
  <si>
    <t>Vyberte</t>
  </si>
  <si>
    <t>Poznámka</t>
  </si>
  <si>
    <t>!</t>
  </si>
  <si>
    <t>Ligový koeficient původního klubu</t>
  </si>
  <si>
    <t>Ligový koeficient nového klubu</t>
  </si>
  <si>
    <t>Zadejte</t>
  </si>
  <si>
    <t>Odstupné</t>
  </si>
  <si>
    <t>8 M</t>
  </si>
  <si>
    <t>8 Ž</t>
  </si>
  <si>
    <t>8 U18</t>
  </si>
  <si>
    <t>Sezóna 2023</t>
  </si>
  <si>
    <t>U18</t>
  </si>
  <si>
    <t>U18 postaršený do mužů</t>
  </si>
  <si>
    <t>I</t>
  </si>
  <si>
    <t>II</t>
  </si>
  <si>
    <t>III</t>
  </si>
  <si>
    <t>IV</t>
  </si>
  <si>
    <t>Kategorie hráče?</t>
  </si>
  <si>
    <t>Mezi sezónami odehranými v soutěžích ČAAF je jedna nebo víc vynechaných sezón. Byly sezóny odehrané ve stejném klubu? Pokud ano, tak není třeba dělat nic. Pokud ne (tzn. pokud došlo ke změně klubu), tak hodnotu u sezón před vynechanou sezónou (tzn. ty starší) změňte na Nehrál!</t>
  </si>
  <si>
    <r>
      <t xml:space="preserve">Vyplňte </t>
    </r>
    <r>
      <rPr>
        <b/>
        <u/>
        <sz val="16"/>
        <color theme="0"/>
        <rFont val="Arial"/>
        <family val="2"/>
        <charset val="238"/>
      </rPr>
      <t>světle modré</t>
    </r>
    <r>
      <rPr>
        <b/>
        <sz val="16"/>
        <color theme="0"/>
        <rFont val="Arial"/>
        <family val="2"/>
        <charset val="238"/>
      </rPr>
      <t xml:space="preserve"> buňky</t>
    </r>
  </si>
  <si>
    <t>Nápověda</t>
  </si>
  <si>
    <t>ST. NICOLAUS Bratislava Monarchs</t>
  </si>
  <si>
    <t>Výpočet platný v období do 29.2.2024</t>
  </si>
  <si>
    <t>Výpočet platný v období od 1.3. do 31.7.2024</t>
  </si>
  <si>
    <t>Výpočet platný v období od 1.8. do 30.11.2024</t>
  </si>
  <si>
    <t>Výpočet platný od 1.12.2024 (do změny tabulky dle SŘ 2025)</t>
  </si>
  <si>
    <t>Sezóna 2024</t>
  </si>
  <si>
    <t>A</t>
  </si>
  <si>
    <t>D</t>
  </si>
  <si>
    <t>1--2</t>
  </si>
  <si>
    <t>8--11</t>
  </si>
  <si>
    <t>3--7</t>
  </si>
  <si>
    <t>B</t>
  </si>
  <si>
    <t>Nymburk Apes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</si>
</sst>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sz val="8"/>
      <name val="Calibri"/>
      <family val="2"/>
      <charset val="238"/>
      <scheme val="minor"/>
    </font>
    <font>
      <b/>
      <sz val="16"/>
      <color theme="0"/>
      <name val="Arial"/>
      <family val="2"/>
      <charset val="238"/>
    </font>
    <font>
      <b/>
      <u/>
      <sz val="16"/>
      <color theme="0"/>
      <name val="Arial"/>
      <family val="2"/>
      <charset val="238"/>
    </font>
    <font>
      <sz val="11"/>
      <color theme="0" tint="-0.249977111117893"/>
      <name val="Calibri"/>
      <family val="2"/>
      <charset val="238"/>
      <scheme val="minor"/>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249977111117893"/>
        <bgColor indexed="64"/>
      </patternFill>
    </fill>
  </fills>
  <borders count="1">
    <border>
      <left/>
      <right/>
      <top/>
      <bottom/>
      <diagonal/>
    </border>
  </borders>
  <cellStyleXfs count="1">
    <xf numFmtId="0" fontId="0" fillId="0" borderId="0"/>
  </cellStyleXfs>
  <cellXfs count="15">
    <xf numFmtId="0" fontId="0" fillId="0" borderId="0" xfId="0"/>
    <xf numFmtId="0" fontId="0" fillId="5" borderId="0" xfId="0" applyFill="1" applyAlignment="1" applyProtection="1">
      <alignment horizontal="left" vertical="top"/>
      <protection hidden="1"/>
    </xf>
    <xf numFmtId="0" fontId="0" fillId="5" borderId="0" xfId="0" applyFill="1" applyAlignment="1" applyProtection="1">
      <alignment horizontal="left"/>
      <protection hidden="1"/>
    </xf>
    <xf numFmtId="0" fontId="0" fillId="5" borderId="0" xfId="0" applyFill="1" applyAlignment="1" applyProtection="1">
      <alignment horizontal="center"/>
      <protection hidden="1"/>
    </xf>
    <xf numFmtId="0" fontId="4" fillId="5" borderId="0" xfId="0" applyFont="1" applyFill="1" applyAlignment="1" applyProtection="1">
      <alignment horizontal="left"/>
      <protection hidden="1"/>
    </xf>
    <xf numFmtId="0" fontId="0" fillId="3" borderId="0" xfId="0" applyFill="1" applyAlignment="1" applyProtection="1">
      <alignment horizontal="center"/>
      <protection hidden="1"/>
    </xf>
    <xf numFmtId="0" fontId="0" fillId="3" borderId="0" xfId="0" applyFill="1" applyAlignment="1" applyProtection="1">
      <alignment horizontal="left"/>
      <protection hidden="1"/>
    </xf>
    <xf numFmtId="0" fontId="0" fillId="2" borderId="0" xfId="0" applyFill="1" applyAlignment="1" applyProtection="1">
      <alignment horizontal="left"/>
      <protection hidden="1"/>
    </xf>
    <xf numFmtId="0" fontId="0" fillId="2" borderId="0" xfId="0" applyFill="1" applyAlignment="1" applyProtection="1">
      <alignment horizontal="center"/>
      <protection hidden="1"/>
    </xf>
    <xf numFmtId="0" fontId="0" fillId="5" borderId="0" xfId="0" applyFill="1" applyAlignment="1" applyProtection="1">
      <alignment horizontal="right"/>
      <protection hidden="1"/>
    </xf>
    <xf numFmtId="0" fontId="0" fillId="5" borderId="0" xfId="0" applyFill="1" applyAlignment="1" applyProtection="1">
      <alignment horizontal="left"/>
      <protection locked="0"/>
    </xf>
    <xf numFmtId="0" fontId="2" fillId="6" borderId="0" xfId="0" applyFont="1" applyFill="1" applyAlignment="1" applyProtection="1">
      <alignment horizontal="center"/>
      <protection hidden="1"/>
    </xf>
    <xf numFmtId="0" fontId="0" fillId="4" borderId="0" xfId="0" applyFill="1" applyAlignment="1" applyProtection="1">
      <alignment horizontal="left"/>
      <protection locked="0"/>
    </xf>
    <xf numFmtId="0" fontId="0" fillId="3" borderId="0" xfId="0" applyFill="1" applyAlignment="1" applyProtection="1">
      <alignment horizontal="center"/>
      <protection hidden="1"/>
    </xf>
    <xf numFmtId="0" fontId="0" fillId="5" borderId="0" xfId="0" applyFill="1" applyAlignment="1" applyProtection="1">
      <alignment horizontal="left" vertical="top" wrapText="1"/>
      <protection hidden="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ichal Rosíval" id="{ECBCB939-40DC-4E20-9FEE-DE329173019D}" userId="4068c4fbc6022e22" providerId="Windows Live"/>
</personList>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 dT="2023-02-11T13:55:07.24" personId="{ECBCB939-40DC-4E20-9FEE-DE329173019D}" id="{D0AA3E09-F8BE-461E-B41F-A401F66E575B}">
    <text>Je hráč v původní klubu na seznamu tagnutých hráčů?</text>
  </threadedComment>
  <threadedComment ref="C5" dT="2023-02-11T13:56:23.19" personId="{ECBCB939-40DC-4E20-9FEE-DE329173019D}" id="{7B0D3381-F37A-41BC-ABB4-7A713D54E4EF}">
    <text>Věku v celých letech v den podání žádosti o přestup. Bez zaokrouhlování. Tzn. 22 let, 8 měsíců a 5 dnů se zapíše jako 22. Atd.</text>
  </threadedComment>
  <threadedComment ref="C9" dT="2023-02-11T13:50:16.86" personId="{ECBCB939-40DC-4E20-9FEE-DE329173019D}" id="{4D94AAB7-B69D-447D-8619-6CAC5F5136A8}">
    <text>Sezóna znamená kalendářní rok.
Soutěž ČAAF
Jakákoliv tacklová soutěž ČAAF. Stačí být během roku jednou na soupisce.
Zahraniční soutěž
Jakýkoliv zápas jakékoliv soutěže mimo ČAAF. Pokud hráč během sezóny odehrál jak zápas soutěže ČAAF, tak zápas soutěže mimo ČAAF, má ve výpočtu přednost hodnota "Soutěž ČAAF".
Nehrál
Ani jeden tackle zápas žádné soutěže. Důvod přitom nehraje roli. Musí jít o vynechaný kalendářní rok, nestačí vynechat 12 měsíců.</text>
  </threadedComment>
  <threadedComment ref="C18" dT="2023-02-11T13:50:16.86" personId="{ECBCB939-40DC-4E20-9FEE-DE329173019D}" id="{FCAC1B4C-D857-4867-A8F9-FC67C52B06FC}">
    <text>Tabulka je "univerzální" pro celý rok, vždy ale platí jen jeden sloupec, podle aktuálního období</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B5FE4-927F-4DB7-876C-6E86C5A56794}">
  <dimension ref="A1:AC245"/>
  <sheetViews>
    <sheetView tabSelected="1" workbookViewId="0">
      <selection activeCell="E18" sqref="E18"/>
    </sheetView>
  </sheetViews>
  <sheetFormatPr defaultRowHeight="15" x14ac:dyDescent="0.25"/>
  <cols>
    <col min="1" max="1" width="3.7109375" style="2" customWidth="1"/>
    <col min="2" max="2" width="20" style="2" customWidth="1"/>
    <col min="3" max="3" width="10" style="2" customWidth="1"/>
    <col min="4" max="7" width="10.7109375" style="2" customWidth="1"/>
    <col min="8" max="8" width="9.140625" style="2"/>
    <col min="9" max="9" width="16.42578125" style="2" hidden="1" customWidth="1"/>
    <col min="10" max="10" width="8.140625" style="2" hidden="1" customWidth="1"/>
    <col min="11" max="11" width="3.28515625" style="2" hidden="1" customWidth="1"/>
    <col min="12" max="16" width="2.42578125" style="2" hidden="1" customWidth="1"/>
    <col min="17" max="17" width="8.140625" style="2" hidden="1" customWidth="1"/>
    <col min="18" max="19" width="2" style="2" hidden="1" customWidth="1"/>
    <col min="20" max="21" width="3.28515625" style="2" hidden="1" customWidth="1"/>
    <col min="22" max="22" width="4.7109375" style="2" hidden="1" customWidth="1"/>
    <col min="23" max="23" width="3.28515625" style="2" hidden="1" customWidth="1"/>
    <col min="24" max="24" width="12.140625" style="2" hidden="1" customWidth="1"/>
    <col min="25" max="26" width="5" style="2" hidden="1" customWidth="1"/>
    <col min="27" max="29" width="3.28515625" style="2" hidden="1" customWidth="1"/>
    <col min="30" max="30" width="9.140625" style="2" customWidth="1"/>
    <col min="31" max="16384" width="9.140625" style="2"/>
  </cols>
  <sheetData>
    <row r="1" spans="1:29" ht="20.25" x14ac:dyDescent="0.3">
      <c r="A1" s="11" t="s">
        <v>69</v>
      </c>
      <c r="B1" s="11"/>
      <c r="C1" s="11"/>
      <c r="D1" s="11"/>
      <c r="E1" s="11"/>
      <c r="F1" s="11"/>
      <c r="G1" s="11"/>
    </row>
    <row r="2" spans="1:29" x14ac:dyDescent="0.25">
      <c r="Y2" s="2">
        <v>23</v>
      </c>
      <c r="Z2" s="2">
        <v>24</v>
      </c>
    </row>
    <row r="3" spans="1:29" x14ac:dyDescent="0.25">
      <c r="A3" s="2" t="s">
        <v>67</v>
      </c>
      <c r="D3" s="12" t="s">
        <v>50</v>
      </c>
      <c r="E3" s="12"/>
      <c r="F3" s="12"/>
      <c r="G3" s="12"/>
      <c r="I3" s="2" t="s">
        <v>6</v>
      </c>
      <c r="L3" s="2" t="s">
        <v>20</v>
      </c>
      <c r="M3" s="2" t="s">
        <v>18</v>
      </c>
      <c r="N3" s="2" t="s">
        <v>20</v>
      </c>
      <c r="O3" s="2" t="s">
        <v>20</v>
      </c>
      <c r="P3" s="2" t="s">
        <v>20</v>
      </c>
      <c r="Q3" s="2" t="str">
        <f t="shared" ref="Q3:Q66" si="0">_xlfn.CONCAT(L3,M3,N3,O3,P3)</f>
        <v>CNCCC</v>
      </c>
      <c r="R3" s="2">
        <v>4</v>
      </c>
      <c r="S3" s="2" t="s">
        <v>52</v>
      </c>
      <c r="U3" s="2">
        <v>10</v>
      </c>
      <c r="V3" s="2">
        <v>2</v>
      </c>
      <c r="X3" s="2" t="s">
        <v>21</v>
      </c>
      <c r="Y3" s="2">
        <v>0.75</v>
      </c>
      <c r="Z3" s="2">
        <v>0.75</v>
      </c>
      <c r="AB3" s="2" t="s">
        <v>11</v>
      </c>
      <c r="AC3" s="2" t="s">
        <v>20</v>
      </c>
    </row>
    <row r="4" spans="1:29" x14ac:dyDescent="0.25">
      <c r="A4" s="2" t="s">
        <v>8</v>
      </c>
      <c r="C4" s="9" t="s">
        <v>70</v>
      </c>
      <c r="D4" s="12" t="s">
        <v>50</v>
      </c>
      <c r="E4" s="12"/>
      <c r="F4" s="12"/>
      <c r="G4" s="12"/>
      <c r="I4" s="2" t="s">
        <v>7</v>
      </c>
      <c r="L4" s="2" t="s">
        <v>20</v>
      </c>
      <c r="M4" s="2" t="s">
        <v>20</v>
      </c>
      <c r="N4" s="2" t="s">
        <v>18</v>
      </c>
      <c r="O4" s="2" t="s">
        <v>20</v>
      </c>
      <c r="P4" s="2" t="s">
        <v>20</v>
      </c>
      <c r="Q4" s="2" t="str">
        <f t="shared" si="0"/>
        <v>CCNCC</v>
      </c>
      <c r="R4" s="2">
        <v>4</v>
      </c>
      <c r="S4" s="2" t="s">
        <v>52</v>
      </c>
      <c r="U4" s="2">
        <v>11</v>
      </c>
      <c r="V4" s="2">
        <v>2</v>
      </c>
      <c r="X4" s="2" t="s">
        <v>22</v>
      </c>
      <c r="Y4" s="2">
        <v>1</v>
      </c>
      <c r="Z4" s="2">
        <v>0.75</v>
      </c>
      <c r="AB4" s="2" t="s">
        <v>12</v>
      </c>
      <c r="AC4" s="2" t="s">
        <v>19</v>
      </c>
    </row>
    <row r="5" spans="1:29" x14ac:dyDescent="0.25">
      <c r="A5" s="2" t="s">
        <v>1</v>
      </c>
      <c r="C5" s="2" t="s">
        <v>70</v>
      </c>
      <c r="D5" s="12" t="s">
        <v>55</v>
      </c>
      <c r="E5" s="12"/>
      <c r="F5" s="12"/>
      <c r="G5" s="12"/>
      <c r="I5" s="2" t="s">
        <v>61</v>
      </c>
      <c r="L5" s="2" t="s">
        <v>19</v>
      </c>
      <c r="M5" s="2" t="s">
        <v>20</v>
      </c>
      <c r="N5" s="2" t="s">
        <v>18</v>
      </c>
      <c r="O5" s="2" t="s">
        <v>20</v>
      </c>
      <c r="P5" s="2" t="s">
        <v>20</v>
      </c>
      <c r="Q5" s="2" t="str">
        <f t="shared" si="0"/>
        <v>ZCNCC</v>
      </c>
      <c r="R5" s="2">
        <v>3</v>
      </c>
      <c r="S5" s="2" t="s">
        <v>52</v>
      </c>
      <c r="U5" s="2">
        <v>12</v>
      </c>
      <c r="V5" s="2">
        <v>2</v>
      </c>
      <c r="X5" s="2" t="s">
        <v>23</v>
      </c>
      <c r="Y5" s="2">
        <v>0.5</v>
      </c>
      <c r="Z5" s="2">
        <v>0.5</v>
      </c>
      <c r="AB5" s="2" t="s">
        <v>13</v>
      </c>
      <c r="AC5" s="2" t="s">
        <v>18</v>
      </c>
    </row>
    <row r="6" spans="1:29" x14ac:dyDescent="0.25">
      <c r="A6" s="2" t="s">
        <v>9</v>
      </c>
      <c r="D6" s="12" t="s">
        <v>50</v>
      </c>
      <c r="E6" s="12"/>
      <c r="F6" s="12"/>
      <c r="G6" s="12"/>
      <c r="I6" s="4" t="s">
        <v>62</v>
      </c>
      <c r="L6" s="2" t="s">
        <v>20</v>
      </c>
      <c r="M6" s="2" t="s">
        <v>18</v>
      </c>
      <c r="N6" s="2" t="s">
        <v>18</v>
      </c>
      <c r="O6" s="2" t="s">
        <v>20</v>
      </c>
      <c r="P6" s="2" t="s">
        <v>20</v>
      </c>
      <c r="Q6" s="2" t="str">
        <f t="shared" si="0"/>
        <v>CNNCC</v>
      </c>
      <c r="R6" s="2">
        <v>3</v>
      </c>
      <c r="S6" s="2" t="s">
        <v>52</v>
      </c>
      <c r="U6" s="2">
        <v>13</v>
      </c>
      <c r="V6" s="2">
        <v>2</v>
      </c>
      <c r="X6" s="2" t="s">
        <v>24</v>
      </c>
      <c r="Y6" s="2">
        <v>0.75</v>
      </c>
      <c r="Z6" s="2">
        <v>0.75</v>
      </c>
      <c r="AB6" s="2" t="s">
        <v>50</v>
      </c>
      <c r="AC6" s="2" t="s">
        <v>18</v>
      </c>
    </row>
    <row r="7" spans="1:29" x14ac:dyDescent="0.25">
      <c r="A7" s="2" t="s">
        <v>10</v>
      </c>
      <c r="D7" s="12" t="s">
        <v>50</v>
      </c>
      <c r="E7" s="12"/>
      <c r="F7" s="12"/>
      <c r="G7" s="12"/>
      <c r="L7" s="2" t="s">
        <v>20</v>
      </c>
      <c r="M7" s="2" t="s">
        <v>20</v>
      </c>
      <c r="N7" s="2" t="s">
        <v>20</v>
      </c>
      <c r="O7" s="2" t="s">
        <v>18</v>
      </c>
      <c r="P7" s="2" t="s">
        <v>20</v>
      </c>
      <c r="Q7" s="2" t="str">
        <f t="shared" si="0"/>
        <v>CCCNC</v>
      </c>
      <c r="R7" s="2">
        <v>4</v>
      </c>
      <c r="S7" s="2" t="s">
        <v>52</v>
      </c>
      <c r="U7" s="2">
        <v>14</v>
      </c>
      <c r="V7" s="2">
        <v>2</v>
      </c>
      <c r="X7" s="2" t="s">
        <v>25</v>
      </c>
      <c r="Y7" s="2">
        <v>0.5</v>
      </c>
      <c r="Z7" s="2">
        <v>0.5</v>
      </c>
    </row>
    <row r="8" spans="1:29" x14ac:dyDescent="0.25">
      <c r="D8" s="10"/>
      <c r="E8" s="10"/>
      <c r="F8" s="10"/>
      <c r="G8" s="10"/>
      <c r="L8" s="2" t="s">
        <v>19</v>
      </c>
      <c r="M8" s="2" t="s">
        <v>20</v>
      </c>
      <c r="N8" s="2" t="s">
        <v>20</v>
      </c>
      <c r="O8" s="2" t="s">
        <v>18</v>
      </c>
      <c r="P8" s="2" t="s">
        <v>20</v>
      </c>
      <c r="Q8" s="2" t="str">
        <f t="shared" si="0"/>
        <v>ZCCNC</v>
      </c>
      <c r="R8" s="2">
        <v>3</v>
      </c>
      <c r="S8" s="2" t="s">
        <v>52</v>
      </c>
      <c r="U8" s="2">
        <v>15</v>
      </c>
      <c r="V8" s="2">
        <v>2</v>
      </c>
      <c r="X8" s="2" t="s">
        <v>46</v>
      </c>
      <c r="Y8" s="2">
        <v>1</v>
      </c>
      <c r="Z8" s="2">
        <v>1</v>
      </c>
    </row>
    <row r="9" spans="1:29" x14ac:dyDescent="0.25">
      <c r="A9" s="2" t="s">
        <v>2</v>
      </c>
      <c r="C9" s="2" t="s">
        <v>70</v>
      </c>
      <c r="D9" s="10"/>
      <c r="E9" s="10"/>
      <c r="F9" s="10"/>
      <c r="G9" s="10"/>
      <c r="I9" s="2" t="s">
        <v>3</v>
      </c>
      <c r="L9" s="2" t="s">
        <v>20</v>
      </c>
      <c r="M9" s="2" t="s">
        <v>18</v>
      </c>
      <c r="N9" s="2" t="s">
        <v>20</v>
      </c>
      <c r="O9" s="2" t="s">
        <v>18</v>
      </c>
      <c r="P9" s="2" t="s">
        <v>20</v>
      </c>
      <c r="Q9" s="2" t="str">
        <f t="shared" si="0"/>
        <v>CNCNC</v>
      </c>
      <c r="R9" s="2">
        <v>3</v>
      </c>
      <c r="S9" s="2" t="s">
        <v>52</v>
      </c>
      <c r="U9" s="2">
        <v>16</v>
      </c>
      <c r="V9" s="2">
        <v>2</v>
      </c>
      <c r="X9" s="2" t="s">
        <v>26</v>
      </c>
      <c r="Y9" s="2">
        <v>0.5</v>
      </c>
      <c r="Z9" s="2">
        <v>0.5</v>
      </c>
    </row>
    <row r="10" spans="1:29" x14ac:dyDescent="0.25">
      <c r="A10" s="2" t="s">
        <v>76</v>
      </c>
      <c r="D10" s="12" t="s">
        <v>50</v>
      </c>
      <c r="E10" s="12"/>
      <c r="F10" s="12"/>
      <c r="G10" s="12"/>
      <c r="I10" s="2" t="s">
        <v>4</v>
      </c>
      <c r="L10" s="2" t="s">
        <v>20</v>
      </c>
      <c r="M10" s="2" t="s">
        <v>19</v>
      </c>
      <c r="N10" s="2" t="s">
        <v>20</v>
      </c>
      <c r="O10" s="2" t="s">
        <v>18</v>
      </c>
      <c r="P10" s="2" t="s">
        <v>20</v>
      </c>
      <c r="Q10" s="2" t="str">
        <f t="shared" si="0"/>
        <v>CZCNC</v>
      </c>
      <c r="R10" s="2">
        <v>3</v>
      </c>
      <c r="S10" s="2" t="s">
        <v>52</v>
      </c>
      <c r="U10" s="2">
        <v>17</v>
      </c>
      <c r="V10" s="2">
        <v>2</v>
      </c>
      <c r="X10" s="2" t="s">
        <v>27</v>
      </c>
      <c r="Y10" s="2">
        <v>0.5</v>
      </c>
      <c r="Z10" s="2">
        <v>0.5</v>
      </c>
    </row>
    <row r="11" spans="1:29" x14ac:dyDescent="0.25">
      <c r="A11" s="2" t="s">
        <v>60</v>
      </c>
      <c r="D11" s="12" t="s">
        <v>50</v>
      </c>
      <c r="E11" s="12"/>
      <c r="F11" s="12"/>
      <c r="G11" s="12"/>
      <c r="L11" s="2" t="s">
        <v>19</v>
      </c>
      <c r="M11" s="2" t="s">
        <v>19</v>
      </c>
      <c r="N11" s="2" t="s">
        <v>20</v>
      </c>
      <c r="O11" s="2" t="s">
        <v>18</v>
      </c>
      <c r="P11" s="2" t="s">
        <v>20</v>
      </c>
      <c r="Q11" s="2" t="str">
        <f t="shared" si="0"/>
        <v>ZZCNC</v>
      </c>
      <c r="R11" s="2">
        <v>2</v>
      </c>
      <c r="S11" s="2" t="s">
        <v>52</v>
      </c>
      <c r="U11" s="2">
        <v>18</v>
      </c>
      <c r="V11" s="2">
        <v>2</v>
      </c>
      <c r="X11" s="2" t="s">
        <v>83</v>
      </c>
      <c r="Y11" s="2">
        <v>0.5</v>
      </c>
      <c r="Z11" s="2">
        <v>0.5</v>
      </c>
    </row>
    <row r="12" spans="1:29" x14ac:dyDescent="0.25">
      <c r="A12" s="2" t="s">
        <v>14</v>
      </c>
      <c r="D12" s="12" t="s">
        <v>50</v>
      </c>
      <c r="E12" s="12"/>
      <c r="F12" s="12"/>
      <c r="G12" s="12"/>
      <c r="I12" s="2" t="s">
        <v>11</v>
      </c>
      <c r="L12" s="2" t="s">
        <v>20</v>
      </c>
      <c r="M12" s="2" t="s">
        <v>20</v>
      </c>
      <c r="N12" s="2" t="s">
        <v>18</v>
      </c>
      <c r="O12" s="2" t="s">
        <v>18</v>
      </c>
      <c r="P12" s="2" t="s">
        <v>20</v>
      </c>
      <c r="Q12" s="2" t="str">
        <f t="shared" si="0"/>
        <v>CCNNC</v>
      </c>
      <c r="R12" s="2">
        <v>3</v>
      </c>
      <c r="S12" s="2" t="s">
        <v>52</v>
      </c>
      <c r="U12" s="2">
        <v>19</v>
      </c>
      <c r="V12" s="2">
        <v>2</v>
      </c>
      <c r="X12" s="2" t="s">
        <v>28</v>
      </c>
      <c r="Y12" s="2">
        <v>0.75</v>
      </c>
      <c r="Z12" s="2">
        <v>1</v>
      </c>
    </row>
    <row r="13" spans="1:29" x14ac:dyDescent="0.25">
      <c r="A13" s="2" t="s">
        <v>15</v>
      </c>
      <c r="D13" s="12" t="s">
        <v>50</v>
      </c>
      <c r="E13" s="12"/>
      <c r="F13" s="12"/>
      <c r="G13" s="12"/>
      <c r="I13" s="2" t="s">
        <v>12</v>
      </c>
      <c r="L13" s="2" t="s">
        <v>19</v>
      </c>
      <c r="M13" s="2" t="s">
        <v>20</v>
      </c>
      <c r="N13" s="2" t="s">
        <v>18</v>
      </c>
      <c r="O13" s="2" t="s">
        <v>18</v>
      </c>
      <c r="P13" s="2" t="s">
        <v>20</v>
      </c>
      <c r="Q13" s="2" t="str">
        <f t="shared" si="0"/>
        <v>ZCNNC</v>
      </c>
      <c r="R13" s="2">
        <v>2</v>
      </c>
      <c r="S13" s="2" t="s">
        <v>52</v>
      </c>
      <c r="U13" s="2">
        <v>20</v>
      </c>
      <c r="V13" s="2">
        <v>2</v>
      </c>
      <c r="X13" s="2" t="s">
        <v>29</v>
      </c>
      <c r="Y13" s="2">
        <v>0.75</v>
      </c>
      <c r="Z13" s="2">
        <v>0.75</v>
      </c>
    </row>
    <row r="14" spans="1:29" x14ac:dyDescent="0.25">
      <c r="A14" s="2" t="s">
        <v>16</v>
      </c>
      <c r="D14" s="12" t="s">
        <v>50</v>
      </c>
      <c r="E14" s="12"/>
      <c r="F14" s="12"/>
      <c r="G14" s="12"/>
      <c r="I14" s="2" t="s">
        <v>13</v>
      </c>
      <c r="L14" s="2" t="s">
        <v>20</v>
      </c>
      <c r="M14" s="2" t="s">
        <v>18</v>
      </c>
      <c r="N14" s="2" t="s">
        <v>18</v>
      </c>
      <c r="O14" s="2" t="s">
        <v>18</v>
      </c>
      <c r="P14" s="2" t="s">
        <v>20</v>
      </c>
      <c r="Q14" s="2" t="str">
        <f t="shared" si="0"/>
        <v>CNNNC</v>
      </c>
      <c r="R14" s="2">
        <v>2</v>
      </c>
      <c r="S14" s="2" t="s">
        <v>52</v>
      </c>
      <c r="U14" s="2">
        <v>21</v>
      </c>
      <c r="V14" s="2">
        <v>1.8</v>
      </c>
      <c r="X14" s="2" t="s">
        <v>47</v>
      </c>
      <c r="Y14" s="2">
        <v>2</v>
      </c>
      <c r="Z14" s="2">
        <v>2</v>
      </c>
    </row>
    <row r="15" spans="1:29" x14ac:dyDescent="0.25">
      <c r="A15" s="2" t="s">
        <v>17</v>
      </c>
      <c r="D15" s="12" t="s">
        <v>50</v>
      </c>
      <c r="E15" s="12"/>
      <c r="F15" s="12"/>
      <c r="G15" s="12"/>
      <c r="L15" s="2" t="s">
        <v>20</v>
      </c>
      <c r="M15" s="2" t="s">
        <v>18</v>
      </c>
      <c r="N15" s="2" t="s">
        <v>20</v>
      </c>
      <c r="O15" s="2" t="s">
        <v>19</v>
      </c>
      <c r="P15" s="2" t="s">
        <v>20</v>
      </c>
      <c r="Q15" s="2" t="str">
        <f t="shared" si="0"/>
        <v>CNCZC</v>
      </c>
      <c r="R15" s="2">
        <v>3</v>
      </c>
      <c r="S15" s="2" t="s">
        <v>52</v>
      </c>
      <c r="U15" s="2">
        <v>22</v>
      </c>
      <c r="V15" s="2">
        <v>1.6</v>
      </c>
      <c r="X15" s="2" t="s">
        <v>30</v>
      </c>
      <c r="Y15" s="2">
        <v>0.5</v>
      </c>
      <c r="Z15" s="2">
        <v>0.5</v>
      </c>
    </row>
    <row r="16" spans="1:29" ht="75.75" customHeight="1" x14ac:dyDescent="0.25">
      <c r="A16" s="1" t="s">
        <v>51</v>
      </c>
      <c r="B16" s="1"/>
      <c r="D16" s="14" t="str">
        <f>IF(VLOOKUP(J16,sezony2,3,0)="!",I27,"-")</f>
        <v>-</v>
      </c>
      <c r="E16" s="14"/>
      <c r="F16" s="14"/>
      <c r="G16" s="14"/>
      <c r="I16" s="2" t="s">
        <v>79</v>
      </c>
      <c r="J16" s="2" t="str">
        <f>_xlfn.CONCAT(VLOOKUP(D11,sezony,2,0),VLOOKUP(D12,sezony,2,0),VLOOKUP(D13,sezony,2,0),VLOOKUP(D14,sezony,2,0),VLOOKUP(D15,sezony,2,0))</f>
        <v>NNNNN</v>
      </c>
      <c r="L16" s="2" t="s">
        <v>20</v>
      </c>
      <c r="M16" s="2" t="s">
        <v>18</v>
      </c>
      <c r="N16" s="2" t="s">
        <v>20</v>
      </c>
      <c r="O16" s="2" t="s">
        <v>20</v>
      </c>
      <c r="P16" s="2" t="s">
        <v>18</v>
      </c>
      <c r="Q16" s="2" t="str">
        <f t="shared" si="0"/>
        <v>CNCCN</v>
      </c>
      <c r="R16" s="2">
        <v>3</v>
      </c>
      <c r="S16" s="2" t="s">
        <v>52</v>
      </c>
      <c r="U16" s="2">
        <v>23</v>
      </c>
      <c r="V16" s="2">
        <v>1.4</v>
      </c>
      <c r="X16" s="2" t="s">
        <v>31</v>
      </c>
      <c r="Y16" s="2">
        <v>0.75</v>
      </c>
      <c r="Z16" s="2">
        <v>0.75</v>
      </c>
    </row>
    <row r="17" spans="1:26" x14ac:dyDescent="0.25">
      <c r="D17" s="3" t="s">
        <v>77</v>
      </c>
      <c r="E17" s="3" t="s">
        <v>82</v>
      </c>
      <c r="F17" s="3" t="s">
        <v>20</v>
      </c>
      <c r="G17" s="3" t="s">
        <v>78</v>
      </c>
      <c r="I17" s="4" t="s">
        <v>81</v>
      </c>
      <c r="J17" s="4" t="str">
        <f>_xlfn.CONCAT("C",VLOOKUP(D11,sezony,2,0),VLOOKUP(D12,sezony,2,0),VLOOKUP(D13,sezony,2,0),VLOOKUP(D14,sezony,2,0))</f>
        <v>CNNNN</v>
      </c>
      <c r="L17" s="2" t="s">
        <v>20</v>
      </c>
      <c r="M17" s="2" t="s">
        <v>20</v>
      </c>
      <c r="N17" s="2" t="s">
        <v>18</v>
      </c>
      <c r="O17" s="2" t="s">
        <v>20</v>
      </c>
      <c r="P17" s="2" t="s">
        <v>18</v>
      </c>
      <c r="Q17" s="2" t="str">
        <f t="shared" si="0"/>
        <v>CCNCN</v>
      </c>
      <c r="R17" s="2">
        <v>3</v>
      </c>
      <c r="S17" s="2" t="s">
        <v>52</v>
      </c>
      <c r="U17" s="2">
        <v>24</v>
      </c>
      <c r="V17" s="2">
        <v>1.2</v>
      </c>
      <c r="X17" s="2" t="s">
        <v>32</v>
      </c>
      <c r="Y17" s="2">
        <v>0.75</v>
      </c>
      <c r="Z17" s="2">
        <v>0.75</v>
      </c>
    </row>
    <row r="18" spans="1:26" x14ac:dyDescent="0.25">
      <c r="C18" s="2" t="s">
        <v>70</v>
      </c>
      <c r="D18" s="5" t="s">
        <v>63</v>
      </c>
      <c r="E18" s="5" t="s">
        <v>64</v>
      </c>
      <c r="F18" s="5" t="s">
        <v>65</v>
      </c>
      <c r="G18" s="5" t="s">
        <v>66</v>
      </c>
      <c r="I18" s="2" t="s">
        <v>81</v>
      </c>
      <c r="J18" s="2" t="str">
        <f>IF(D3=I4,J23,IF(D3=I5,J24,J22))</f>
        <v>CNNNN</v>
      </c>
      <c r="L18" s="2" t="s">
        <v>19</v>
      </c>
      <c r="M18" s="2" t="s">
        <v>20</v>
      </c>
      <c r="N18" s="2" t="s">
        <v>18</v>
      </c>
      <c r="O18" s="2" t="s">
        <v>20</v>
      </c>
      <c r="P18" s="2" t="s">
        <v>18</v>
      </c>
      <c r="Q18" s="2" t="str">
        <f t="shared" si="0"/>
        <v>ZCNCN</v>
      </c>
      <c r="R18" s="2">
        <v>2</v>
      </c>
      <c r="S18" s="2" t="s">
        <v>52</v>
      </c>
      <c r="U18" s="2">
        <v>25</v>
      </c>
      <c r="V18" s="2">
        <v>1</v>
      </c>
      <c r="X18" s="2" t="s">
        <v>33</v>
      </c>
      <c r="Y18" s="2">
        <v>1</v>
      </c>
      <c r="Z18" s="2">
        <v>1</v>
      </c>
    </row>
    <row r="19" spans="1:26" x14ac:dyDescent="0.25">
      <c r="I19" s="2" t="s">
        <v>80</v>
      </c>
      <c r="J19" s="2" t="str">
        <f>_xlfn.CONCAT("C",VLOOKUP(D11,sezony,2,0),VLOOKUP(D12,sezony,2,0),VLOOKUP(D13,sezony,2,0),VLOOKUP(D14,sezony,2,0))</f>
        <v>CNNNN</v>
      </c>
      <c r="L19" s="2" t="s">
        <v>20</v>
      </c>
      <c r="M19" s="2" t="s">
        <v>18</v>
      </c>
      <c r="N19" s="2" t="s">
        <v>18</v>
      </c>
      <c r="O19" s="2" t="s">
        <v>20</v>
      </c>
      <c r="P19" s="2" t="s">
        <v>18</v>
      </c>
      <c r="Q19" s="2" t="str">
        <f t="shared" si="0"/>
        <v>CNNCN</v>
      </c>
      <c r="R19" s="2">
        <v>2</v>
      </c>
      <c r="S19" s="2" t="s">
        <v>52</v>
      </c>
      <c r="U19" s="2">
        <v>26</v>
      </c>
      <c r="V19" s="2">
        <v>0.9</v>
      </c>
      <c r="X19" s="2" t="s">
        <v>34</v>
      </c>
      <c r="Y19" s="2">
        <v>0.75</v>
      </c>
      <c r="Z19" s="2">
        <v>0.75</v>
      </c>
    </row>
    <row r="20" spans="1:26" x14ac:dyDescent="0.25">
      <c r="A20" s="6" t="s">
        <v>63</v>
      </c>
      <c r="B20" s="6" t="s">
        <v>72</v>
      </c>
      <c r="C20" s="6"/>
      <c r="D20" s="6"/>
      <c r="E20" s="6"/>
      <c r="F20" s="6"/>
      <c r="G20" s="6"/>
      <c r="I20" s="2">
        <v>12</v>
      </c>
      <c r="J20" s="2" t="str">
        <f>_xlfn.CONCAT(VLOOKUP(D10,sezony,2,0),VLOOKUP(D11,sezony,2,0),VLOOKUP(D12,sezony,2,0),VLOOKUP(D13,sezony,2,0),VLOOKUP(D14,sezony,2,0))</f>
        <v>NNNNN</v>
      </c>
      <c r="L20" s="2" t="s">
        <v>20</v>
      </c>
      <c r="M20" s="2" t="s">
        <v>18</v>
      </c>
      <c r="N20" s="2" t="s">
        <v>20</v>
      </c>
      <c r="O20" s="2" t="s">
        <v>18</v>
      </c>
      <c r="P20" s="2" t="s">
        <v>18</v>
      </c>
      <c r="Q20" s="2" t="str">
        <f t="shared" si="0"/>
        <v>CNCNN</v>
      </c>
      <c r="R20" s="2">
        <v>2</v>
      </c>
      <c r="S20" s="2" t="s">
        <v>52</v>
      </c>
      <c r="U20" s="2">
        <v>27</v>
      </c>
      <c r="V20" s="2">
        <v>0.8</v>
      </c>
      <c r="X20" s="2" t="s">
        <v>35</v>
      </c>
      <c r="Y20" s="2">
        <v>0.5</v>
      </c>
      <c r="Z20" s="2">
        <v>0.5</v>
      </c>
    </row>
    <row r="21" spans="1:26" x14ac:dyDescent="0.25">
      <c r="A21" s="6" t="s">
        <v>64</v>
      </c>
      <c r="B21" s="6" t="s">
        <v>73</v>
      </c>
      <c r="C21" s="6"/>
      <c r="D21" s="6"/>
      <c r="E21" s="6"/>
      <c r="F21" s="6"/>
      <c r="G21" s="6"/>
      <c r="L21" s="2" t="s">
        <v>20</v>
      </c>
      <c r="M21" s="2" t="s">
        <v>18</v>
      </c>
      <c r="N21" s="2" t="s">
        <v>20</v>
      </c>
      <c r="O21" s="2" t="s">
        <v>19</v>
      </c>
      <c r="P21" s="2" t="s">
        <v>18</v>
      </c>
      <c r="Q21" s="2" t="str">
        <f t="shared" si="0"/>
        <v>CNCZN</v>
      </c>
      <c r="R21" s="2">
        <v>2</v>
      </c>
      <c r="S21" s="2" t="s">
        <v>52</v>
      </c>
      <c r="U21" s="2">
        <v>28</v>
      </c>
      <c r="V21" s="2">
        <v>0.7</v>
      </c>
      <c r="X21" s="2" t="s">
        <v>36</v>
      </c>
      <c r="Y21" s="2">
        <v>0.5</v>
      </c>
      <c r="Z21" s="2">
        <v>0.5</v>
      </c>
    </row>
    <row r="22" spans="1:26" x14ac:dyDescent="0.25">
      <c r="A22" s="6" t="s">
        <v>65</v>
      </c>
      <c r="B22" s="6" t="s">
        <v>74</v>
      </c>
      <c r="C22" s="6"/>
      <c r="D22" s="6"/>
      <c r="E22" s="6"/>
      <c r="F22" s="6"/>
      <c r="G22" s="6"/>
      <c r="I22" s="2" t="s">
        <v>57</v>
      </c>
      <c r="J22" s="2" t="str">
        <f>_xlfn.CONCAT("C",VLOOKUP(D11,sezony,2,0),VLOOKUP(D12,sezony,2,0),VLOOKUP(D13,sezony,2,0),VLOOKUP(D14,sezony,2,0))</f>
        <v>CNNNN</v>
      </c>
      <c r="L22" s="2" t="s">
        <v>20</v>
      </c>
      <c r="M22" s="2" t="s">
        <v>18</v>
      </c>
      <c r="N22" s="2" t="s">
        <v>20</v>
      </c>
      <c r="O22" s="2" t="s">
        <v>20</v>
      </c>
      <c r="P22" s="2" t="s">
        <v>19</v>
      </c>
      <c r="Q22" s="2" t="str">
        <f t="shared" si="0"/>
        <v>CNCCZ</v>
      </c>
      <c r="R22" s="2">
        <v>3</v>
      </c>
      <c r="S22" s="2" t="s">
        <v>52</v>
      </c>
      <c r="U22" s="2">
        <v>29</v>
      </c>
      <c r="V22" s="2">
        <v>0.6</v>
      </c>
      <c r="X22" s="2" t="s">
        <v>37</v>
      </c>
      <c r="Y22" s="2">
        <v>0.5</v>
      </c>
      <c r="Z22" s="2">
        <v>0.5</v>
      </c>
    </row>
    <row r="23" spans="1:26" x14ac:dyDescent="0.25">
      <c r="A23" s="6" t="s">
        <v>66</v>
      </c>
      <c r="B23" s="6" t="s">
        <v>75</v>
      </c>
      <c r="C23" s="6"/>
      <c r="D23" s="6"/>
      <c r="E23" s="6"/>
      <c r="F23" s="6"/>
      <c r="G23" s="6"/>
      <c r="I23" s="2" t="s">
        <v>58</v>
      </c>
      <c r="J23" s="2" t="str">
        <f>_xlfn.CONCAT(VLOOKUP(D11,sezony,2,0),VLOOKUP(D12,sezony,2,0),VLOOKUP(D13,sezony,2,0),VLOOKUP(D14,sezony,2,0),VLOOKUP(D15,sezony,2,0))</f>
        <v>NNNNN</v>
      </c>
      <c r="L23" s="2" t="s">
        <v>20</v>
      </c>
      <c r="M23" s="2" t="s">
        <v>20</v>
      </c>
      <c r="N23" s="2" t="s">
        <v>18</v>
      </c>
      <c r="O23" s="2" t="s">
        <v>20</v>
      </c>
      <c r="P23" s="2" t="s">
        <v>19</v>
      </c>
      <c r="Q23" s="2" t="str">
        <f t="shared" si="0"/>
        <v>CCNCZ</v>
      </c>
      <c r="R23" s="2">
        <v>3</v>
      </c>
      <c r="S23" s="2" t="s">
        <v>52</v>
      </c>
      <c r="U23" s="2">
        <v>30</v>
      </c>
      <c r="V23" s="2">
        <v>0.5</v>
      </c>
      <c r="X23" s="2" t="s">
        <v>38</v>
      </c>
      <c r="Y23" s="2">
        <v>0.5</v>
      </c>
      <c r="Z23" s="2">
        <v>0.5</v>
      </c>
    </row>
    <row r="24" spans="1:26" x14ac:dyDescent="0.25">
      <c r="I24" s="2" t="s">
        <v>59</v>
      </c>
      <c r="J24" s="2" t="str">
        <f>_xlfn.CONCAT(VLOOKUP(D11,sezony,2,0),VLOOKUP(D12,sezony,2,0),VLOOKUP(D13,sezony,2,0),VLOOKUP(D14,sezony,2,0),VLOOKUP(D15,sezony,2,0))</f>
        <v>NNNNN</v>
      </c>
      <c r="L24" s="2" t="s">
        <v>19</v>
      </c>
      <c r="M24" s="2" t="s">
        <v>20</v>
      </c>
      <c r="N24" s="2" t="s">
        <v>18</v>
      </c>
      <c r="O24" s="2" t="s">
        <v>20</v>
      </c>
      <c r="P24" s="2" t="s">
        <v>19</v>
      </c>
      <c r="Q24" s="2" t="str">
        <f t="shared" si="0"/>
        <v>ZCNCZ</v>
      </c>
      <c r="R24" s="2">
        <v>2</v>
      </c>
      <c r="S24" s="2" t="s">
        <v>52</v>
      </c>
      <c r="U24" s="2">
        <v>31</v>
      </c>
      <c r="V24" s="2">
        <v>0.4</v>
      </c>
      <c r="X24" s="2" t="s">
        <v>39</v>
      </c>
      <c r="Y24" s="2">
        <v>0.75</v>
      </c>
      <c r="Z24" s="2">
        <v>0.75</v>
      </c>
    </row>
    <row r="25" spans="1:26" x14ac:dyDescent="0.25">
      <c r="A25" s="6" t="s">
        <v>0</v>
      </c>
      <c r="B25" s="6"/>
      <c r="C25" s="6"/>
      <c r="D25" s="13">
        <v>3000</v>
      </c>
      <c r="E25" s="13"/>
      <c r="F25" s="13"/>
      <c r="G25" s="13"/>
      <c r="L25" s="2" t="s">
        <v>20</v>
      </c>
      <c r="M25" s="2" t="s">
        <v>18</v>
      </c>
      <c r="N25" s="2" t="s">
        <v>18</v>
      </c>
      <c r="O25" s="2" t="s">
        <v>20</v>
      </c>
      <c r="P25" s="2" t="s">
        <v>19</v>
      </c>
      <c r="Q25" s="2" t="str">
        <f t="shared" si="0"/>
        <v>CNNCZ</v>
      </c>
      <c r="R25" s="2">
        <v>2</v>
      </c>
      <c r="S25" s="2" t="s">
        <v>52</v>
      </c>
      <c r="U25" s="2">
        <v>32</v>
      </c>
      <c r="V25" s="2">
        <v>0.3</v>
      </c>
      <c r="X25" s="2" t="s">
        <v>40</v>
      </c>
      <c r="Y25" s="2">
        <v>1</v>
      </c>
      <c r="Z25" s="2">
        <v>1</v>
      </c>
    </row>
    <row r="26" spans="1:26" x14ac:dyDescent="0.25">
      <c r="A26" s="6" t="s">
        <v>49</v>
      </c>
      <c r="B26" s="6"/>
      <c r="C26" s="6"/>
      <c r="D26" s="13">
        <f>IF(D4="Ano",2,VLOOKUP(D5,vek,2,0))</f>
        <v>0</v>
      </c>
      <c r="E26" s="13"/>
      <c r="F26" s="13"/>
      <c r="G26" s="13"/>
      <c r="L26" s="2" t="s">
        <v>20</v>
      </c>
      <c r="M26" s="2" t="s">
        <v>18</v>
      </c>
      <c r="N26" s="2" t="s">
        <v>20</v>
      </c>
      <c r="O26" s="2" t="s">
        <v>18</v>
      </c>
      <c r="P26" s="2" t="s">
        <v>19</v>
      </c>
      <c r="Q26" s="2" t="str">
        <f t="shared" si="0"/>
        <v>CNCNZ</v>
      </c>
      <c r="R26" s="2">
        <v>2</v>
      </c>
      <c r="S26" s="2" t="s">
        <v>52</v>
      </c>
      <c r="U26" s="2">
        <v>33</v>
      </c>
      <c r="V26" s="2">
        <v>0.2</v>
      </c>
      <c r="X26" s="2" t="s">
        <v>41</v>
      </c>
      <c r="Y26" s="2">
        <v>1</v>
      </c>
      <c r="Z26" s="2">
        <v>1</v>
      </c>
    </row>
    <row r="27" spans="1:26" x14ac:dyDescent="0.25">
      <c r="A27" s="6" t="s">
        <v>53</v>
      </c>
      <c r="B27" s="6"/>
      <c r="C27" s="6"/>
      <c r="D27" s="5">
        <f>IF(D3="Žena",0.5,VLOOKUP(D6,liga,2,0))</f>
        <v>0.5</v>
      </c>
      <c r="E27" s="5">
        <f>IF(D3="Žena",0.5,VLOOKUP(D6,liga,3,0))</f>
        <v>0.5</v>
      </c>
      <c r="F27" s="5">
        <f>IF(D3="Žena",0.5,VLOOKUP(D6,liga,3,0))</f>
        <v>0.5</v>
      </c>
      <c r="G27" s="5">
        <f>IF(D3="Žena",0.5,VLOOKUP(D6,liga,3,0))</f>
        <v>0.5</v>
      </c>
      <c r="I27" s="2" t="s">
        <v>68</v>
      </c>
      <c r="L27" s="2" t="s">
        <v>20</v>
      </c>
      <c r="M27" s="2" t="s">
        <v>18</v>
      </c>
      <c r="N27" s="2" t="s">
        <v>20</v>
      </c>
      <c r="O27" s="2" t="s">
        <v>19</v>
      </c>
      <c r="P27" s="2" t="s">
        <v>19</v>
      </c>
      <c r="Q27" s="2" t="str">
        <f t="shared" si="0"/>
        <v>CNCZZ</v>
      </c>
      <c r="R27" s="2">
        <v>2</v>
      </c>
      <c r="S27" s="2" t="s">
        <v>52</v>
      </c>
      <c r="U27" s="2">
        <v>34</v>
      </c>
      <c r="V27" s="2">
        <v>0.1</v>
      </c>
      <c r="X27" s="2" t="s">
        <v>42</v>
      </c>
      <c r="Y27" s="2">
        <v>0.5</v>
      </c>
      <c r="Z27" s="2">
        <v>0.5</v>
      </c>
    </row>
    <row r="28" spans="1:26" x14ac:dyDescent="0.25">
      <c r="A28" s="6" t="s">
        <v>54</v>
      </c>
      <c r="B28" s="6"/>
      <c r="C28" s="6"/>
      <c r="D28" s="5">
        <f>IF(D3="Žena",0.5,VLOOKUP(D7,liga,2,0))</f>
        <v>0.5</v>
      </c>
      <c r="E28" s="5">
        <f>IF(D3="Žena",0.5,VLOOKUP(D7,liga,3,0))</f>
        <v>0.5</v>
      </c>
      <c r="F28" s="5">
        <f>IF(D3="Žena",0.5,VLOOKUP(D7,liga,3,0))</f>
        <v>0.5</v>
      </c>
      <c r="G28" s="5">
        <f>IF(D3="Žena",0.5,VLOOKUP(D7,liga,3,0))</f>
        <v>0.5</v>
      </c>
      <c r="L28" s="2" t="s">
        <v>20</v>
      </c>
      <c r="M28" s="2" t="s">
        <v>20</v>
      </c>
      <c r="N28" s="2" t="s">
        <v>20</v>
      </c>
      <c r="O28" s="2" t="s">
        <v>20</v>
      </c>
      <c r="P28" s="2" t="s">
        <v>20</v>
      </c>
      <c r="Q28" s="2" t="str">
        <f t="shared" si="0"/>
        <v>CCCCC</v>
      </c>
      <c r="R28" s="2">
        <v>5</v>
      </c>
      <c r="S28" s="2" t="s">
        <v>5</v>
      </c>
      <c r="U28" s="2">
        <v>35</v>
      </c>
      <c r="V28" s="2">
        <v>0</v>
      </c>
      <c r="X28" s="2" t="s">
        <v>48</v>
      </c>
      <c r="Y28" s="2">
        <v>1</v>
      </c>
      <c r="Z28" s="2">
        <v>1</v>
      </c>
    </row>
    <row r="29" spans="1:26" x14ac:dyDescent="0.25">
      <c r="A29" s="6" t="s">
        <v>2</v>
      </c>
      <c r="B29" s="6"/>
      <c r="C29" s="6"/>
      <c r="D29" s="5">
        <f>IF(D4="Ano",5,VLOOKUP(J16,sezony2,2,0))</f>
        <v>0</v>
      </c>
      <c r="E29" s="5">
        <f>IF(D4="Ano",5,VLOOKUP(J18,sezony2,2,0))</f>
        <v>1</v>
      </c>
      <c r="F29" s="5">
        <f>IF(D4="Ano",5,VLOOKUP(J19,sezony2,2,0))</f>
        <v>1</v>
      </c>
      <c r="G29" s="5">
        <f>IF(D4="Ano",5,VLOOKUP(J20,sezony2,2,0))</f>
        <v>0</v>
      </c>
      <c r="L29" s="2" t="s">
        <v>19</v>
      </c>
      <c r="M29" s="2" t="s">
        <v>20</v>
      </c>
      <c r="N29" s="2" t="s">
        <v>20</v>
      </c>
      <c r="O29" s="2" t="s">
        <v>20</v>
      </c>
      <c r="P29" s="2" t="s">
        <v>20</v>
      </c>
      <c r="Q29" s="2" t="str">
        <f t="shared" si="0"/>
        <v>ZCCCC</v>
      </c>
      <c r="R29" s="2">
        <v>4</v>
      </c>
      <c r="S29" s="2" t="s">
        <v>5</v>
      </c>
      <c r="U29" s="2">
        <v>36</v>
      </c>
      <c r="V29" s="2">
        <v>0</v>
      </c>
      <c r="X29" s="2" t="s">
        <v>43</v>
      </c>
      <c r="Y29" s="2">
        <v>1</v>
      </c>
      <c r="Z29" s="2">
        <v>1</v>
      </c>
    </row>
    <row r="30" spans="1:26" x14ac:dyDescent="0.25">
      <c r="D30" s="3"/>
      <c r="E30" s="3"/>
      <c r="F30" s="3"/>
      <c r="G30" s="3"/>
      <c r="L30" s="2" t="s">
        <v>20</v>
      </c>
      <c r="M30" s="2" t="s">
        <v>19</v>
      </c>
      <c r="N30" s="2" t="s">
        <v>20</v>
      </c>
      <c r="O30" s="2" t="s">
        <v>20</v>
      </c>
      <c r="P30" s="2" t="s">
        <v>20</v>
      </c>
      <c r="Q30" s="2" t="str">
        <f t="shared" si="0"/>
        <v>CZCCC</v>
      </c>
      <c r="R30" s="2">
        <v>4</v>
      </c>
      <c r="S30" s="2" t="s">
        <v>5</v>
      </c>
      <c r="U30" s="2">
        <v>37</v>
      </c>
      <c r="V30" s="2">
        <v>0</v>
      </c>
      <c r="X30" s="2" t="s">
        <v>71</v>
      </c>
      <c r="Y30" s="2">
        <v>1</v>
      </c>
      <c r="Z30" s="2">
        <v>1</v>
      </c>
    </row>
    <row r="31" spans="1:26" x14ac:dyDescent="0.25">
      <c r="A31" s="7" t="s">
        <v>56</v>
      </c>
      <c r="B31" s="7"/>
      <c r="C31" s="7"/>
      <c r="D31" s="8">
        <f>IF(D4="Ano",D25*D26*D29*MAX(D27,D28),D25*D26*D29*D28)</f>
        <v>0</v>
      </c>
      <c r="E31" s="8">
        <f>IF(D4="Ano",D25*D26*E29*MAX(E27,E28),D25*D26*E29*E28)</f>
        <v>0</v>
      </c>
      <c r="F31" s="8">
        <f>IF(D4="Ano",D25*D26*F29*MAX(F27,F28),D25*D26*F29*F28)</f>
        <v>0</v>
      </c>
      <c r="G31" s="8">
        <f>IF(D4="Ano",D25*D26*G29*MAX(G27,G28),D25*D26*G29*G28)</f>
        <v>0</v>
      </c>
      <c r="L31" s="2" t="s">
        <v>19</v>
      </c>
      <c r="M31" s="2" t="s">
        <v>19</v>
      </c>
      <c r="N31" s="2" t="s">
        <v>20</v>
      </c>
      <c r="O31" s="2" t="s">
        <v>20</v>
      </c>
      <c r="P31" s="2" t="s">
        <v>20</v>
      </c>
      <c r="Q31" s="2" t="str">
        <f t="shared" si="0"/>
        <v>ZZCCC</v>
      </c>
      <c r="R31" s="2">
        <v>3</v>
      </c>
      <c r="S31" s="2" t="s">
        <v>5</v>
      </c>
      <c r="U31" s="2">
        <v>38</v>
      </c>
      <c r="V31" s="2">
        <v>0</v>
      </c>
      <c r="X31" s="2" t="s">
        <v>44</v>
      </c>
      <c r="Y31" s="2">
        <v>0.5</v>
      </c>
      <c r="Z31" s="2">
        <v>0.5</v>
      </c>
    </row>
    <row r="32" spans="1:26" x14ac:dyDescent="0.25">
      <c r="L32" s="2" t="s">
        <v>20</v>
      </c>
      <c r="M32" s="2" t="s">
        <v>20</v>
      </c>
      <c r="N32" s="2" t="s">
        <v>19</v>
      </c>
      <c r="O32" s="2" t="s">
        <v>20</v>
      </c>
      <c r="P32" s="2" t="s">
        <v>20</v>
      </c>
      <c r="Q32" s="2" t="str">
        <f t="shared" si="0"/>
        <v>CCZCC</v>
      </c>
      <c r="R32" s="2">
        <v>4</v>
      </c>
      <c r="S32" s="2" t="s">
        <v>5</v>
      </c>
      <c r="U32" s="2">
        <v>39</v>
      </c>
      <c r="V32" s="2">
        <v>0</v>
      </c>
      <c r="X32" s="2" t="s">
        <v>45</v>
      </c>
      <c r="Y32" s="2">
        <v>0.5</v>
      </c>
      <c r="Z32" s="2">
        <v>0.5</v>
      </c>
    </row>
    <row r="33" spans="12:26" x14ac:dyDescent="0.25">
      <c r="L33" s="2" t="s">
        <v>19</v>
      </c>
      <c r="M33" s="2" t="s">
        <v>20</v>
      </c>
      <c r="N33" s="2" t="s">
        <v>19</v>
      </c>
      <c r="O33" s="2" t="s">
        <v>20</v>
      </c>
      <c r="P33" s="2" t="s">
        <v>20</v>
      </c>
      <c r="Q33" s="2" t="str">
        <f t="shared" si="0"/>
        <v>ZCZCC</v>
      </c>
      <c r="R33" s="2">
        <v>3</v>
      </c>
      <c r="S33" s="2" t="s">
        <v>5</v>
      </c>
      <c r="U33" s="2">
        <v>40</v>
      </c>
      <c r="V33" s="2">
        <v>0</v>
      </c>
      <c r="X33" s="2" t="s">
        <v>50</v>
      </c>
      <c r="Y33" s="2">
        <v>0.5</v>
      </c>
      <c r="Z33" s="2">
        <v>0.5</v>
      </c>
    </row>
    <row r="34" spans="12:26" x14ac:dyDescent="0.25">
      <c r="L34" s="2" t="s">
        <v>20</v>
      </c>
      <c r="M34" s="2" t="s">
        <v>19</v>
      </c>
      <c r="N34" s="2" t="s">
        <v>19</v>
      </c>
      <c r="O34" s="2" t="s">
        <v>20</v>
      </c>
      <c r="P34" s="2" t="s">
        <v>20</v>
      </c>
      <c r="Q34" s="2" t="str">
        <f t="shared" si="0"/>
        <v>CZZCC</v>
      </c>
      <c r="R34" s="2">
        <v>3</v>
      </c>
      <c r="S34" s="2" t="s">
        <v>5</v>
      </c>
      <c r="U34" s="2">
        <v>41</v>
      </c>
      <c r="V34" s="2">
        <v>0</v>
      </c>
    </row>
    <row r="35" spans="12:26" x14ac:dyDescent="0.25">
      <c r="L35" s="2" t="s">
        <v>19</v>
      </c>
      <c r="M35" s="2" t="s">
        <v>19</v>
      </c>
      <c r="N35" s="2" t="s">
        <v>19</v>
      </c>
      <c r="O35" s="2" t="s">
        <v>20</v>
      </c>
      <c r="P35" s="2" t="s">
        <v>20</v>
      </c>
      <c r="Q35" s="2" t="str">
        <f t="shared" si="0"/>
        <v>ZZZCC</v>
      </c>
      <c r="R35" s="2">
        <v>2</v>
      </c>
      <c r="S35" s="2" t="s">
        <v>5</v>
      </c>
      <c r="U35" s="2">
        <v>42</v>
      </c>
      <c r="V35" s="2">
        <v>0</v>
      </c>
    </row>
    <row r="36" spans="12:26" x14ac:dyDescent="0.25">
      <c r="L36" s="2" t="s">
        <v>20</v>
      </c>
      <c r="M36" s="2" t="s">
        <v>20</v>
      </c>
      <c r="N36" s="2" t="s">
        <v>20</v>
      </c>
      <c r="O36" s="2" t="s">
        <v>19</v>
      </c>
      <c r="P36" s="2" t="s">
        <v>20</v>
      </c>
      <c r="Q36" s="2" t="str">
        <f t="shared" si="0"/>
        <v>CCCZC</v>
      </c>
      <c r="R36" s="2">
        <v>4</v>
      </c>
      <c r="S36" s="2" t="s">
        <v>5</v>
      </c>
      <c r="U36" s="2">
        <v>43</v>
      </c>
      <c r="V36" s="2">
        <v>0</v>
      </c>
    </row>
    <row r="37" spans="12:26" x14ac:dyDescent="0.25">
      <c r="L37" s="2" t="s">
        <v>19</v>
      </c>
      <c r="M37" s="2" t="s">
        <v>20</v>
      </c>
      <c r="N37" s="2" t="s">
        <v>20</v>
      </c>
      <c r="O37" s="2" t="s">
        <v>19</v>
      </c>
      <c r="P37" s="2" t="s">
        <v>20</v>
      </c>
      <c r="Q37" s="2" t="str">
        <f t="shared" si="0"/>
        <v>ZCCZC</v>
      </c>
      <c r="R37" s="2">
        <v>3</v>
      </c>
      <c r="S37" s="2" t="s">
        <v>5</v>
      </c>
      <c r="U37" s="2">
        <v>44</v>
      </c>
      <c r="V37" s="2">
        <v>0</v>
      </c>
    </row>
    <row r="38" spans="12:26" x14ac:dyDescent="0.25">
      <c r="L38" s="2" t="s">
        <v>20</v>
      </c>
      <c r="M38" s="2" t="s">
        <v>19</v>
      </c>
      <c r="N38" s="2" t="s">
        <v>20</v>
      </c>
      <c r="O38" s="2" t="s">
        <v>19</v>
      </c>
      <c r="P38" s="2" t="s">
        <v>20</v>
      </c>
      <c r="Q38" s="2" t="str">
        <f t="shared" si="0"/>
        <v>CZCZC</v>
      </c>
      <c r="R38" s="2">
        <v>3</v>
      </c>
      <c r="S38" s="2" t="s">
        <v>5</v>
      </c>
      <c r="U38" s="2">
        <v>45</v>
      </c>
      <c r="V38" s="2">
        <v>0</v>
      </c>
    </row>
    <row r="39" spans="12:26" x14ac:dyDescent="0.25">
      <c r="L39" s="2" t="s">
        <v>19</v>
      </c>
      <c r="M39" s="2" t="s">
        <v>19</v>
      </c>
      <c r="N39" s="2" t="s">
        <v>20</v>
      </c>
      <c r="O39" s="2" t="s">
        <v>19</v>
      </c>
      <c r="P39" s="2" t="s">
        <v>20</v>
      </c>
      <c r="Q39" s="2" t="str">
        <f t="shared" si="0"/>
        <v>ZZCZC</v>
      </c>
      <c r="R39" s="2">
        <v>2</v>
      </c>
      <c r="S39" s="2" t="s">
        <v>5</v>
      </c>
      <c r="U39" s="2">
        <v>46</v>
      </c>
      <c r="V39" s="2">
        <v>0</v>
      </c>
    </row>
    <row r="40" spans="12:26" x14ac:dyDescent="0.25">
      <c r="L40" s="2" t="s">
        <v>20</v>
      </c>
      <c r="M40" s="2" t="s">
        <v>20</v>
      </c>
      <c r="N40" s="2" t="s">
        <v>19</v>
      </c>
      <c r="O40" s="2" t="s">
        <v>19</v>
      </c>
      <c r="P40" s="2" t="s">
        <v>20</v>
      </c>
      <c r="Q40" s="2" t="str">
        <f t="shared" si="0"/>
        <v>CCZZC</v>
      </c>
      <c r="R40" s="2">
        <v>3</v>
      </c>
      <c r="S40" s="2" t="s">
        <v>5</v>
      </c>
      <c r="U40" s="2">
        <v>47</v>
      </c>
      <c r="V40" s="2">
        <v>0</v>
      </c>
    </row>
    <row r="41" spans="12:26" x14ac:dyDescent="0.25">
      <c r="L41" s="2" t="s">
        <v>19</v>
      </c>
      <c r="M41" s="2" t="s">
        <v>20</v>
      </c>
      <c r="N41" s="2" t="s">
        <v>19</v>
      </c>
      <c r="O41" s="2" t="s">
        <v>19</v>
      </c>
      <c r="P41" s="2" t="s">
        <v>20</v>
      </c>
      <c r="Q41" s="2" t="str">
        <f t="shared" si="0"/>
        <v>ZCZZC</v>
      </c>
      <c r="R41" s="2">
        <v>2</v>
      </c>
      <c r="S41" s="2" t="s">
        <v>5</v>
      </c>
      <c r="U41" s="2">
        <v>48</v>
      </c>
      <c r="V41" s="2">
        <v>0</v>
      </c>
    </row>
    <row r="42" spans="12:26" x14ac:dyDescent="0.25">
      <c r="L42" s="2" t="s">
        <v>20</v>
      </c>
      <c r="M42" s="2" t="s">
        <v>19</v>
      </c>
      <c r="N42" s="2" t="s">
        <v>19</v>
      </c>
      <c r="O42" s="2" t="s">
        <v>19</v>
      </c>
      <c r="P42" s="2" t="s">
        <v>20</v>
      </c>
      <c r="Q42" s="2" t="str">
        <f t="shared" si="0"/>
        <v>CZZZC</v>
      </c>
      <c r="R42" s="2">
        <v>2</v>
      </c>
      <c r="S42" s="2" t="s">
        <v>5</v>
      </c>
      <c r="U42" s="2">
        <v>49</v>
      </c>
      <c r="V42" s="2">
        <v>0</v>
      </c>
    </row>
    <row r="43" spans="12:26" x14ac:dyDescent="0.25">
      <c r="L43" s="2" t="s">
        <v>19</v>
      </c>
      <c r="M43" s="2" t="s">
        <v>19</v>
      </c>
      <c r="N43" s="2" t="s">
        <v>19</v>
      </c>
      <c r="O43" s="2" t="s">
        <v>19</v>
      </c>
      <c r="P43" s="2" t="s">
        <v>20</v>
      </c>
      <c r="Q43" s="2" t="str">
        <f t="shared" si="0"/>
        <v>ZZZZC</v>
      </c>
      <c r="R43" s="2">
        <v>1</v>
      </c>
      <c r="S43" s="2" t="s">
        <v>5</v>
      </c>
      <c r="U43" s="2">
        <v>50</v>
      </c>
      <c r="V43" s="2">
        <v>0</v>
      </c>
    </row>
    <row r="44" spans="12:26" x14ac:dyDescent="0.25">
      <c r="L44" s="2" t="s">
        <v>20</v>
      </c>
      <c r="M44" s="2" t="s">
        <v>20</v>
      </c>
      <c r="N44" s="2" t="s">
        <v>20</v>
      </c>
      <c r="O44" s="2" t="s">
        <v>20</v>
      </c>
      <c r="P44" s="2" t="s">
        <v>18</v>
      </c>
      <c r="Q44" s="2" t="str">
        <f t="shared" si="0"/>
        <v>CCCCN</v>
      </c>
      <c r="R44" s="2">
        <v>4</v>
      </c>
      <c r="S44" s="2" t="s">
        <v>5</v>
      </c>
      <c r="U44" s="2">
        <v>51</v>
      </c>
      <c r="V44" s="2">
        <v>0</v>
      </c>
    </row>
    <row r="45" spans="12:26" x14ac:dyDescent="0.25">
      <c r="L45" s="2" t="s">
        <v>19</v>
      </c>
      <c r="M45" s="2" t="s">
        <v>20</v>
      </c>
      <c r="N45" s="2" t="s">
        <v>20</v>
      </c>
      <c r="O45" s="2" t="s">
        <v>20</v>
      </c>
      <c r="P45" s="2" t="s">
        <v>18</v>
      </c>
      <c r="Q45" s="2" t="str">
        <f t="shared" si="0"/>
        <v>ZCCCN</v>
      </c>
      <c r="R45" s="2">
        <v>3</v>
      </c>
      <c r="S45" s="2" t="s">
        <v>5</v>
      </c>
      <c r="U45" s="2">
        <v>52</v>
      </c>
      <c r="V45" s="2">
        <v>0</v>
      </c>
    </row>
    <row r="46" spans="12:26" x14ac:dyDescent="0.25">
      <c r="L46" s="2" t="s">
        <v>20</v>
      </c>
      <c r="M46" s="2" t="s">
        <v>19</v>
      </c>
      <c r="N46" s="2" t="s">
        <v>20</v>
      </c>
      <c r="O46" s="2" t="s">
        <v>20</v>
      </c>
      <c r="P46" s="2" t="s">
        <v>18</v>
      </c>
      <c r="Q46" s="2" t="str">
        <f t="shared" si="0"/>
        <v>CZCCN</v>
      </c>
      <c r="R46" s="2">
        <v>3</v>
      </c>
      <c r="S46" s="2" t="s">
        <v>5</v>
      </c>
      <c r="U46" s="2">
        <v>53</v>
      </c>
      <c r="V46" s="2">
        <v>0</v>
      </c>
    </row>
    <row r="47" spans="12:26" x14ac:dyDescent="0.25">
      <c r="L47" s="2" t="s">
        <v>19</v>
      </c>
      <c r="M47" s="2" t="s">
        <v>19</v>
      </c>
      <c r="N47" s="2" t="s">
        <v>20</v>
      </c>
      <c r="O47" s="2" t="s">
        <v>20</v>
      </c>
      <c r="P47" s="2" t="s">
        <v>18</v>
      </c>
      <c r="Q47" s="2" t="str">
        <f t="shared" si="0"/>
        <v>ZZCCN</v>
      </c>
      <c r="R47" s="2">
        <v>2</v>
      </c>
      <c r="S47" s="2" t="s">
        <v>5</v>
      </c>
      <c r="U47" s="2">
        <v>54</v>
      </c>
      <c r="V47" s="2">
        <v>0</v>
      </c>
    </row>
    <row r="48" spans="12:26" x14ac:dyDescent="0.25">
      <c r="L48" s="2" t="s">
        <v>20</v>
      </c>
      <c r="M48" s="2" t="s">
        <v>20</v>
      </c>
      <c r="N48" s="2" t="s">
        <v>19</v>
      </c>
      <c r="O48" s="2" t="s">
        <v>20</v>
      </c>
      <c r="P48" s="2" t="s">
        <v>18</v>
      </c>
      <c r="Q48" s="2" t="str">
        <f t="shared" si="0"/>
        <v>CCZCN</v>
      </c>
      <c r="R48" s="2">
        <v>3</v>
      </c>
      <c r="S48" s="2" t="s">
        <v>5</v>
      </c>
      <c r="U48" s="2">
        <v>55</v>
      </c>
      <c r="V48" s="2">
        <v>0</v>
      </c>
    </row>
    <row r="49" spans="12:22" x14ac:dyDescent="0.25">
      <c r="L49" s="2" t="s">
        <v>19</v>
      </c>
      <c r="M49" s="2" t="s">
        <v>20</v>
      </c>
      <c r="N49" s="2" t="s">
        <v>19</v>
      </c>
      <c r="O49" s="2" t="s">
        <v>20</v>
      </c>
      <c r="P49" s="2" t="s">
        <v>18</v>
      </c>
      <c r="Q49" s="2" t="str">
        <f t="shared" si="0"/>
        <v>ZCZCN</v>
      </c>
      <c r="R49" s="2">
        <v>2</v>
      </c>
      <c r="S49" s="2" t="s">
        <v>5</v>
      </c>
      <c r="U49" s="2">
        <v>56</v>
      </c>
      <c r="V49" s="2">
        <v>0</v>
      </c>
    </row>
    <row r="50" spans="12:22" x14ac:dyDescent="0.25">
      <c r="L50" s="2" t="s">
        <v>20</v>
      </c>
      <c r="M50" s="2" t="s">
        <v>19</v>
      </c>
      <c r="N50" s="2" t="s">
        <v>19</v>
      </c>
      <c r="O50" s="2" t="s">
        <v>20</v>
      </c>
      <c r="P50" s="2" t="s">
        <v>18</v>
      </c>
      <c r="Q50" s="2" t="str">
        <f t="shared" si="0"/>
        <v>CZZCN</v>
      </c>
      <c r="R50" s="2">
        <v>2</v>
      </c>
      <c r="S50" s="2" t="s">
        <v>5</v>
      </c>
      <c r="U50" s="2">
        <v>57</v>
      </c>
      <c r="V50" s="2">
        <v>0</v>
      </c>
    </row>
    <row r="51" spans="12:22" x14ac:dyDescent="0.25">
      <c r="L51" s="2" t="s">
        <v>19</v>
      </c>
      <c r="M51" s="2" t="s">
        <v>19</v>
      </c>
      <c r="N51" s="2" t="s">
        <v>19</v>
      </c>
      <c r="O51" s="2" t="s">
        <v>20</v>
      </c>
      <c r="P51" s="2" t="s">
        <v>18</v>
      </c>
      <c r="Q51" s="2" t="str">
        <f t="shared" si="0"/>
        <v>ZZZCN</v>
      </c>
      <c r="R51" s="2">
        <v>1</v>
      </c>
      <c r="S51" s="2" t="s">
        <v>5</v>
      </c>
      <c r="U51" s="2">
        <v>58</v>
      </c>
      <c r="V51" s="2">
        <v>0</v>
      </c>
    </row>
    <row r="52" spans="12:22" x14ac:dyDescent="0.25">
      <c r="L52" s="2" t="s">
        <v>20</v>
      </c>
      <c r="M52" s="2" t="s">
        <v>20</v>
      </c>
      <c r="N52" s="2" t="s">
        <v>20</v>
      </c>
      <c r="O52" s="2" t="s">
        <v>18</v>
      </c>
      <c r="P52" s="2" t="s">
        <v>18</v>
      </c>
      <c r="Q52" s="2" t="str">
        <f t="shared" si="0"/>
        <v>CCCNN</v>
      </c>
      <c r="R52" s="2">
        <v>3</v>
      </c>
      <c r="S52" s="2" t="s">
        <v>5</v>
      </c>
      <c r="U52" s="2">
        <v>59</v>
      </c>
      <c r="V52" s="2">
        <v>0</v>
      </c>
    </row>
    <row r="53" spans="12:22" x14ac:dyDescent="0.25">
      <c r="L53" s="2" t="s">
        <v>19</v>
      </c>
      <c r="M53" s="2" t="s">
        <v>20</v>
      </c>
      <c r="N53" s="2" t="s">
        <v>20</v>
      </c>
      <c r="O53" s="2" t="s">
        <v>18</v>
      </c>
      <c r="P53" s="2" t="s">
        <v>18</v>
      </c>
      <c r="Q53" s="2" t="str">
        <f t="shared" si="0"/>
        <v>ZCCNN</v>
      </c>
      <c r="R53" s="2">
        <v>2</v>
      </c>
      <c r="S53" s="2" t="s">
        <v>5</v>
      </c>
      <c r="U53" s="2">
        <v>60</v>
      </c>
      <c r="V53" s="2">
        <v>0</v>
      </c>
    </row>
    <row r="54" spans="12:22" x14ac:dyDescent="0.25">
      <c r="L54" s="2" t="s">
        <v>20</v>
      </c>
      <c r="M54" s="2" t="s">
        <v>19</v>
      </c>
      <c r="N54" s="2" t="s">
        <v>20</v>
      </c>
      <c r="O54" s="2" t="s">
        <v>18</v>
      </c>
      <c r="P54" s="2" t="s">
        <v>18</v>
      </c>
      <c r="Q54" s="2" t="str">
        <f t="shared" si="0"/>
        <v>CZCNN</v>
      </c>
      <c r="R54" s="2">
        <v>2</v>
      </c>
      <c r="S54" s="2" t="s">
        <v>5</v>
      </c>
      <c r="U54" s="2" t="s">
        <v>55</v>
      </c>
      <c r="V54" s="2">
        <v>0</v>
      </c>
    </row>
    <row r="55" spans="12:22" x14ac:dyDescent="0.25">
      <c r="L55" s="2" t="s">
        <v>19</v>
      </c>
      <c r="M55" s="2" t="s">
        <v>19</v>
      </c>
      <c r="N55" s="2" t="s">
        <v>20</v>
      </c>
      <c r="O55" s="2" t="s">
        <v>18</v>
      </c>
      <c r="P55" s="2" t="s">
        <v>18</v>
      </c>
      <c r="Q55" s="2" t="str">
        <f t="shared" si="0"/>
        <v>ZZCNN</v>
      </c>
      <c r="R55" s="2">
        <v>1</v>
      </c>
      <c r="S55" s="2" t="s">
        <v>5</v>
      </c>
    </row>
    <row r="56" spans="12:22" x14ac:dyDescent="0.25">
      <c r="L56" s="2" t="s">
        <v>20</v>
      </c>
      <c r="M56" s="2" t="s">
        <v>20</v>
      </c>
      <c r="N56" s="2" t="s">
        <v>18</v>
      </c>
      <c r="O56" s="2" t="s">
        <v>18</v>
      </c>
      <c r="P56" s="2" t="s">
        <v>18</v>
      </c>
      <c r="Q56" s="2" t="str">
        <f t="shared" si="0"/>
        <v>CCNNN</v>
      </c>
      <c r="R56" s="2">
        <v>2</v>
      </c>
      <c r="S56" s="2" t="s">
        <v>5</v>
      </c>
    </row>
    <row r="57" spans="12:22" x14ac:dyDescent="0.25">
      <c r="L57" s="2" t="s">
        <v>19</v>
      </c>
      <c r="M57" s="2" t="s">
        <v>20</v>
      </c>
      <c r="N57" s="2" t="s">
        <v>18</v>
      </c>
      <c r="O57" s="2" t="s">
        <v>18</v>
      </c>
      <c r="P57" s="2" t="s">
        <v>18</v>
      </c>
      <c r="Q57" s="2" t="str">
        <f t="shared" si="0"/>
        <v>ZCNNN</v>
      </c>
      <c r="R57" s="2">
        <v>1</v>
      </c>
      <c r="S57" s="2" t="s">
        <v>5</v>
      </c>
    </row>
    <row r="58" spans="12:22" x14ac:dyDescent="0.25">
      <c r="L58" s="2" t="s">
        <v>20</v>
      </c>
      <c r="M58" s="2" t="s">
        <v>18</v>
      </c>
      <c r="N58" s="2" t="s">
        <v>18</v>
      </c>
      <c r="O58" s="2" t="s">
        <v>18</v>
      </c>
      <c r="P58" s="2" t="s">
        <v>18</v>
      </c>
      <c r="Q58" s="2" t="str">
        <f t="shared" si="0"/>
        <v>CNNNN</v>
      </c>
      <c r="R58" s="2">
        <v>1</v>
      </c>
      <c r="S58" s="2" t="s">
        <v>5</v>
      </c>
    </row>
    <row r="59" spans="12:22" x14ac:dyDescent="0.25">
      <c r="L59" s="2" t="s">
        <v>20</v>
      </c>
      <c r="M59" s="2" t="s">
        <v>20</v>
      </c>
      <c r="N59" s="2" t="s">
        <v>20</v>
      </c>
      <c r="O59" s="2" t="s">
        <v>19</v>
      </c>
      <c r="P59" s="2" t="s">
        <v>18</v>
      </c>
      <c r="Q59" s="2" t="str">
        <f t="shared" si="0"/>
        <v>CCCZN</v>
      </c>
      <c r="R59" s="2">
        <v>3</v>
      </c>
      <c r="S59" s="2" t="s">
        <v>5</v>
      </c>
    </row>
    <row r="60" spans="12:22" x14ac:dyDescent="0.25">
      <c r="L60" s="2" t="s">
        <v>19</v>
      </c>
      <c r="M60" s="2" t="s">
        <v>20</v>
      </c>
      <c r="N60" s="2" t="s">
        <v>20</v>
      </c>
      <c r="O60" s="2" t="s">
        <v>19</v>
      </c>
      <c r="P60" s="2" t="s">
        <v>18</v>
      </c>
      <c r="Q60" s="2" t="str">
        <f t="shared" si="0"/>
        <v>ZCCZN</v>
      </c>
      <c r="R60" s="2">
        <v>2</v>
      </c>
      <c r="S60" s="2" t="s">
        <v>5</v>
      </c>
    </row>
    <row r="61" spans="12:22" x14ac:dyDescent="0.25">
      <c r="L61" s="2" t="s">
        <v>20</v>
      </c>
      <c r="M61" s="2" t="s">
        <v>19</v>
      </c>
      <c r="N61" s="2" t="s">
        <v>20</v>
      </c>
      <c r="O61" s="2" t="s">
        <v>19</v>
      </c>
      <c r="P61" s="2" t="s">
        <v>18</v>
      </c>
      <c r="Q61" s="2" t="str">
        <f t="shared" si="0"/>
        <v>CZCZN</v>
      </c>
      <c r="R61" s="2">
        <v>2</v>
      </c>
      <c r="S61" s="2" t="s">
        <v>5</v>
      </c>
    </row>
    <row r="62" spans="12:22" x14ac:dyDescent="0.25">
      <c r="L62" s="2" t="s">
        <v>19</v>
      </c>
      <c r="M62" s="2" t="s">
        <v>19</v>
      </c>
      <c r="N62" s="2" t="s">
        <v>20</v>
      </c>
      <c r="O62" s="2" t="s">
        <v>19</v>
      </c>
      <c r="P62" s="2" t="s">
        <v>18</v>
      </c>
      <c r="Q62" s="2" t="str">
        <f t="shared" si="0"/>
        <v>ZZCZN</v>
      </c>
      <c r="R62" s="2">
        <v>1</v>
      </c>
      <c r="S62" s="2" t="s">
        <v>5</v>
      </c>
    </row>
    <row r="63" spans="12:22" x14ac:dyDescent="0.25">
      <c r="L63" s="2" t="s">
        <v>20</v>
      </c>
      <c r="M63" s="2" t="s">
        <v>20</v>
      </c>
      <c r="N63" s="2" t="s">
        <v>19</v>
      </c>
      <c r="O63" s="2" t="s">
        <v>19</v>
      </c>
      <c r="P63" s="2" t="s">
        <v>18</v>
      </c>
      <c r="Q63" s="2" t="str">
        <f t="shared" si="0"/>
        <v>CCZZN</v>
      </c>
      <c r="R63" s="2">
        <v>2</v>
      </c>
      <c r="S63" s="2" t="s">
        <v>5</v>
      </c>
    </row>
    <row r="64" spans="12:22" x14ac:dyDescent="0.25">
      <c r="L64" s="2" t="s">
        <v>19</v>
      </c>
      <c r="M64" s="2" t="s">
        <v>20</v>
      </c>
      <c r="N64" s="2" t="s">
        <v>19</v>
      </c>
      <c r="O64" s="2" t="s">
        <v>19</v>
      </c>
      <c r="P64" s="2" t="s">
        <v>18</v>
      </c>
      <c r="Q64" s="2" t="str">
        <f t="shared" si="0"/>
        <v>ZCZZN</v>
      </c>
      <c r="R64" s="2">
        <v>1</v>
      </c>
      <c r="S64" s="2" t="s">
        <v>5</v>
      </c>
    </row>
    <row r="65" spans="12:19" x14ac:dyDescent="0.25">
      <c r="L65" s="2" t="s">
        <v>20</v>
      </c>
      <c r="M65" s="2" t="s">
        <v>19</v>
      </c>
      <c r="N65" s="2" t="s">
        <v>19</v>
      </c>
      <c r="O65" s="2" t="s">
        <v>19</v>
      </c>
      <c r="P65" s="2" t="s">
        <v>18</v>
      </c>
      <c r="Q65" s="2" t="str">
        <f t="shared" si="0"/>
        <v>CZZZN</v>
      </c>
      <c r="R65" s="2">
        <v>1</v>
      </c>
      <c r="S65" s="2" t="s">
        <v>5</v>
      </c>
    </row>
    <row r="66" spans="12:19" x14ac:dyDescent="0.25">
      <c r="L66" s="2" t="s">
        <v>19</v>
      </c>
      <c r="M66" s="2" t="s">
        <v>19</v>
      </c>
      <c r="N66" s="2" t="s">
        <v>19</v>
      </c>
      <c r="O66" s="2" t="s">
        <v>19</v>
      </c>
      <c r="P66" s="2" t="s">
        <v>18</v>
      </c>
      <c r="Q66" s="2" t="str">
        <f t="shared" si="0"/>
        <v>ZZZZN</v>
      </c>
      <c r="R66" s="2">
        <v>0</v>
      </c>
      <c r="S66" s="2" t="s">
        <v>5</v>
      </c>
    </row>
    <row r="67" spans="12:19" x14ac:dyDescent="0.25">
      <c r="L67" s="2" t="s">
        <v>20</v>
      </c>
      <c r="M67" s="2" t="s">
        <v>20</v>
      </c>
      <c r="N67" s="2" t="s">
        <v>20</v>
      </c>
      <c r="O67" s="2" t="s">
        <v>20</v>
      </c>
      <c r="P67" s="2" t="s">
        <v>19</v>
      </c>
      <c r="Q67" s="2" t="str">
        <f t="shared" ref="Q67:Q130" si="1">_xlfn.CONCAT(L67,M67,N67,O67,P67)</f>
        <v>CCCCZ</v>
      </c>
      <c r="R67" s="2">
        <v>4</v>
      </c>
      <c r="S67" s="2" t="s">
        <v>5</v>
      </c>
    </row>
    <row r="68" spans="12:19" x14ac:dyDescent="0.25">
      <c r="L68" s="2" t="s">
        <v>19</v>
      </c>
      <c r="M68" s="2" t="s">
        <v>20</v>
      </c>
      <c r="N68" s="2" t="s">
        <v>20</v>
      </c>
      <c r="O68" s="2" t="s">
        <v>20</v>
      </c>
      <c r="P68" s="2" t="s">
        <v>19</v>
      </c>
      <c r="Q68" s="2" t="str">
        <f t="shared" si="1"/>
        <v>ZCCCZ</v>
      </c>
      <c r="R68" s="2">
        <v>3</v>
      </c>
      <c r="S68" s="2" t="s">
        <v>5</v>
      </c>
    </row>
    <row r="69" spans="12:19" x14ac:dyDescent="0.25">
      <c r="L69" s="2" t="s">
        <v>20</v>
      </c>
      <c r="M69" s="2" t="s">
        <v>19</v>
      </c>
      <c r="N69" s="2" t="s">
        <v>20</v>
      </c>
      <c r="O69" s="2" t="s">
        <v>20</v>
      </c>
      <c r="P69" s="2" t="s">
        <v>19</v>
      </c>
      <c r="Q69" s="2" t="str">
        <f t="shared" si="1"/>
        <v>CZCCZ</v>
      </c>
      <c r="R69" s="2">
        <v>3</v>
      </c>
      <c r="S69" s="2" t="s">
        <v>5</v>
      </c>
    </row>
    <row r="70" spans="12:19" x14ac:dyDescent="0.25">
      <c r="L70" s="2" t="s">
        <v>19</v>
      </c>
      <c r="M70" s="2" t="s">
        <v>19</v>
      </c>
      <c r="N70" s="2" t="s">
        <v>20</v>
      </c>
      <c r="O70" s="2" t="s">
        <v>20</v>
      </c>
      <c r="P70" s="2" t="s">
        <v>19</v>
      </c>
      <c r="Q70" s="2" t="str">
        <f t="shared" si="1"/>
        <v>ZZCCZ</v>
      </c>
      <c r="R70" s="2">
        <v>2</v>
      </c>
      <c r="S70" s="2" t="s">
        <v>5</v>
      </c>
    </row>
    <row r="71" spans="12:19" x14ac:dyDescent="0.25">
      <c r="L71" s="2" t="s">
        <v>20</v>
      </c>
      <c r="M71" s="2" t="s">
        <v>20</v>
      </c>
      <c r="N71" s="2" t="s">
        <v>19</v>
      </c>
      <c r="O71" s="2" t="s">
        <v>20</v>
      </c>
      <c r="P71" s="2" t="s">
        <v>19</v>
      </c>
      <c r="Q71" s="2" t="str">
        <f t="shared" si="1"/>
        <v>CCZCZ</v>
      </c>
      <c r="R71" s="2">
        <v>3</v>
      </c>
      <c r="S71" s="2" t="s">
        <v>5</v>
      </c>
    </row>
    <row r="72" spans="12:19" x14ac:dyDescent="0.25">
      <c r="L72" s="2" t="s">
        <v>19</v>
      </c>
      <c r="M72" s="2" t="s">
        <v>20</v>
      </c>
      <c r="N72" s="2" t="s">
        <v>19</v>
      </c>
      <c r="O72" s="2" t="s">
        <v>20</v>
      </c>
      <c r="P72" s="2" t="s">
        <v>19</v>
      </c>
      <c r="Q72" s="2" t="str">
        <f t="shared" si="1"/>
        <v>ZCZCZ</v>
      </c>
      <c r="R72" s="2">
        <v>2</v>
      </c>
      <c r="S72" s="2" t="s">
        <v>5</v>
      </c>
    </row>
    <row r="73" spans="12:19" x14ac:dyDescent="0.25">
      <c r="L73" s="2" t="s">
        <v>20</v>
      </c>
      <c r="M73" s="2" t="s">
        <v>19</v>
      </c>
      <c r="N73" s="2" t="s">
        <v>19</v>
      </c>
      <c r="O73" s="2" t="s">
        <v>20</v>
      </c>
      <c r="P73" s="2" t="s">
        <v>19</v>
      </c>
      <c r="Q73" s="2" t="str">
        <f t="shared" si="1"/>
        <v>CZZCZ</v>
      </c>
      <c r="R73" s="2">
        <v>2</v>
      </c>
      <c r="S73" s="2" t="s">
        <v>5</v>
      </c>
    </row>
    <row r="74" spans="12:19" x14ac:dyDescent="0.25">
      <c r="L74" s="2" t="s">
        <v>19</v>
      </c>
      <c r="M74" s="2" t="s">
        <v>19</v>
      </c>
      <c r="N74" s="2" t="s">
        <v>19</v>
      </c>
      <c r="O74" s="2" t="s">
        <v>20</v>
      </c>
      <c r="P74" s="2" t="s">
        <v>19</v>
      </c>
      <c r="Q74" s="2" t="str">
        <f t="shared" si="1"/>
        <v>ZZZCZ</v>
      </c>
      <c r="R74" s="2">
        <v>1</v>
      </c>
      <c r="S74" s="2" t="s">
        <v>5</v>
      </c>
    </row>
    <row r="75" spans="12:19" x14ac:dyDescent="0.25">
      <c r="L75" s="2" t="s">
        <v>20</v>
      </c>
      <c r="M75" s="2" t="s">
        <v>20</v>
      </c>
      <c r="N75" s="2" t="s">
        <v>20</v>
      </c>
      <c r="O75" s="2" t="s">
        <v>18</v>
      </c>
      <c r="P75" s="2" t="s">
        <v>19</v>
      </c>
      <c r="Q75" s="2" t="str">
        <f t="shared" si="1"/>
        <v>CCCNZ</v>
      </c>
      <c r="R75" s="2">
        <v>3</v>
      </c>
      <c r="S75" s="2" t="s">
        <v>5</v>
      </c>
    </row>
    <row r="76" spans="12:19" x14ac:dyDescent="0.25">
      <c r="L76" s="2" t="s">
        <v>19</v>
      </c>
      <c r="M76" s="2" t="s">
        <v>20</v>
      </c>
      <c r="N76" s="2" t="s">
        <v>20</v>
      </c>
      <c r="O76" s="2" t="s">
        <v>18</v>
      </c>
      <c r="P76" s="2" t="s">
        <v>19</v>
      </c>
      <c r="Q76" s="2" t="str">
        <f t="shared" si="1"/>
        <v>ZCCNZ</v>
      </c>
      <c r="R76" s="2">
        <v>2</v>
      </c>
      <c r="S76" s="2" t="s">
        <v>5</v>
      </c>
    </row>
    <row r="77" spans="12:19" x14ac:dyDescent="0.25">
      <c r="L77" s="2" t="s">
        <v>20</v>
      </c>
      <c r="M77" s="2" t="s">
        <v>19</v>
      </c>
      <c r="N77" s="2" t="s">
        <v>20</v>
      </c>
      <c r="O77" s="2" t="s">
        <v>18</v>
      </c>
      <c r="P77" s="2" t="s">
        <v>19</v>
      </c>
      <c r="Q77" s="2" t="str">
        <f t="shared" si="1"/>
        <v>CZCNZ</v>
      </c>
      <c r="R77" s="2">
        <v>2</v>
      </c>
      <c r="S77" s="2" t="s">
        <v>5</v>
      </c>
    </row>
    <row r="78" spans="12:19" x14ac:dyDescent="0.25">
      <c r="L78" s="2" t="s">
        <v>19</v>
      </c>
      <c r="M78" s="2" t="s">
        <v>19</v>
      </c>
      <c r="N78" s="2" t="s">
        <v>20</v>
      </c>
      <c r="O78" s="2" t="s">
        <v>18</v>
      </c>
      <c r="P78" s="2" t="s">
        <v>19</v>
      </c>
      <c r="Q78" s="2" t="str">
        <f t="shared" si="1"/>
        <v>ZZCNZ</v>
      </c>
      <c r="R78" s="2">
        <v>1</v>
      </c>
      <c r="S78" s="2" t="s">
        <v>5</v>
      </c>
    </row>
    <row r="79" spans="12:19" x14ac:dyDescent="0.25">
      <c r="L79" s="2" t="s">
        <v>20</v>
      </c>
      <c r="M79" s="2" t="s">
        <v>20</v>
      </c>
      <c r="N79" s="2" t="s">
        <v>18</v>
      </c>
      <c r="O79" s="2" t="s">
        <v>18</v>
      </c>
      <c r="P79" s="2" t="s">
        <v>19</v>
      </c>
      <c r="Q79" s="2" t="str">
        <f t="shared" si="1"/>
        <v>CCNNZ</v>
      </c>
      <c r="R79" s="2">
        <v>2</v>
      </c>
      <c r="S79" s="2" t="s">
        <v>5</v>
      </c>
    </row>
    <row r="80" spans="12:19" x14ac:dyDescent="0.25">
      <c r="L80" s="2" t="s">
        <v>19</v>
      </c>
      <c r="M80" s="2" t="s">
        <v>20</v>
      </c>
      <c r="N80" s="2" t="s">
        <v>18</v>
      </c>
      <c r="O80" s="2" t="s">
        <v>18</v>
      </c>
      <c r="P80" s="2" t="s">
        <v>19</v>
      </c>
      <c r="Q80" s="2" t="str">
        <f t="shared" si="1"/>
        <v>ZCNNZ</v>
      </c>
      <c r="R80" s="2">
        <v>1</v>
      </c>
      <c r="S80" s="2" t="s">
        <v>5</v>
      </c>
    </row>
    <row r="81" spans="12:19" x14ac:dyDescent="0.25">
      <c r="L81" s="2" t="s">
        <v>20</v>
      </c>
      <c r="M81" s="2" t="s">
        <v>18</v>
      </c>
      <c r="N81" s="2" t="s">
        <v>18</v>
      </c>
      <c r="O81" s="2" t="s">
        <v>18</v>
      </c>
      <c r="P81" s="2" t="s">
        <v>19</v>
      </c>
      <c r="Q81" s="2" t="str">
        <f t="shared" si="1"/>
        <v>CNNNZ</v>
      </c>
      <c r="R81" s="2">
        <v>1</v>
      </c>
      <c r="S81" s="2" t="s">
        <v>5</v>
      </c>
    </row>
    <row r="82" spans="12:19" x14ac:dyDescent="0.25">
      <c r="L82" s="2" t="s">
        <v>20</v>
      </c>
      <c r="M82" s="2" t="s">
        <v>20</v>
      </c>
      <c r="N82" s="2" t="s">
        <v>20</v>
      </c>
      <c r="O82" s="2" t="s">
        <v>19</v>
      </c>
      <c r="P82" s="2" t="s">
        <v>19</v>
      </c>
      <c r="Q82" s="2" t="str">
        <f t="shared" si="1"/>
        <v>CCCZZ</v>
      </c>
      <c r="R82" s="2">
        <v>3</v>
      </c>
      <c r="S82" s="2" t="s">
        <v>5</v>
      </c>
    </row>
    <row r="83" spans="12:19" x14ac:dyDescent="0.25">
      <c r="L83" s="2" t="s">
        <v>19</v>
      </c>
      <c r="M83" s="2" t="s">
        <v>20</v>
      </c>
      <c r="N83" s="2" t="s">
        <v>20</v>
      </c>
      <c r="O83" s="2" t="s">
        <v>19</v>
      </c>
      <c r="P83" s="2" t="s">
        <v>19</v>
      </c>
      <c r="Q83" s="2" t="str">
        <f t="shared" si="1"/>
        <v>ZCCZZ</v>
      </c>
      <c r="R83" s="2">
        <v>2</v>
      </c>
      <c r="S83" s="2" t="s">
        <v>5</v>
      </c>
    </row>
    <row r="84" spans="12:19" x14ac:dyDescent="0.25">
      <c r="L84" s="2" t="s">
        <v>20</v>
      </c>
      <c r="M84" s="2" t="s">
        <v>19</v>
      </c>
      <c r="N84" s="2" t="s">
        <v>20</v>
      </c>
      <c r="O84" s="2" t="s">
        <v>19</v>
      </c>
      <c r="P84" s="2" t="s">
        <v>19</v>
      </c>
      <c r="Q84" s="2" t="str">
        <f t="shared" si="1"/>
        <v>CZCZZ</v>
      </c>
      <c r="R84" s="2">
        <v>2</v>
      </c>
      <c r="S84" s="2" t="s">
        <v>5</v>
      </c>
    </row>
    <row r="85" spans="12:19" x14ac:dyDescent="0.25">
      <c r="L85" s="2" t="s">
        <v>19</v>
      </c>
      <c r="M85" s="2" t="s">
        <v>19</v>
      </c>
      <c r="N85" s="2" t="s">
        <v>20</v>
      </c>
      <c r="O85" s="2" t="s">
        <v>19</v>
      </c>
      <c r="P85" s="2" t="s">
        <v>19</v>
      </c>
      <c r="Q85" s="2" t="str">
        <f t="shared" si="1"/>
        <v>ZZCZZ</v>
      </c>
      <c r="R85" s="2">
        <v>1</v>
      </c>
      <c r="S85" s="2" t="s">
        <v>5</v>
      </c>
    </row>
    <row r="86" spans="12:19" x14ac:dyDescent="0.25">
      <c r="L86" s="2" t="s">
        <v>20</v>
      </c>
      <c r="M86" s="2" t="s">
        <v>20</v>
      </c>
      <c r="N86" s="2" t="s">
        <v>19</v>
      </c>
      <c r="O86" s="2" t="s">
        <v>19</v>
      </c>
      <c r="P86" s="2" t="s">
        <v>19</v>
      </c>
      <c r="Q86" s="2" t="str">
        <f t="shared" si="1"/>
        <v>CCZZZ</v>
      </c>
      <c r="R86" s="2">
        <v>2</v>
      </c>
      <c r="S86" s="2" t="s">
        <v>5</v>
      </c>
    </row>
    <row r="87" spans="12:19" x14ac:dyDescent="0.25">
      <c r="L87" s="2" t="s">
        <v>19</v>
      </c>
      <c r="M87" s="2" t="s">
        <v>20</v>
      </c>
      <c r="N87" s="2" t="s">
        <v>19</v>
      </c>
      <c r="O87" s="2" t="s">
        <v>19</v>
      </c>
      <c r="P87" s="2" t="s">
        <v>19</v>
      </c>
      <c r="Q87" s="2" t="str">
        <f t="shared" si="1"/>
        <v>ZCZZZ</v>
      </c>
      <c r="R87" s="2">
        <v>1</v>
      </c>
      <c r="S87" s="2" t="s">
        <v>5</v>
      </c>
    </row>
    <row r="88" spans="12:19" x14ac:dyDescent="0.25">
      <c r="L88" s="2" t="s">
        <v>20</v>
      </c>
      <c r="M88" s="2" t="s">
        <v>19</v>
      </c>
      <c r="N88" s="2" t="s">
        <v>19</v>
      </c>
      <c r="O88" s="2" t="s">
        <v>19</v>
      </c>
      <c r="P88" s="2" t="s">
        <v>19</v>
      </c>
      <c r="Q88" s="2" t="str">
        <f t="shared" si="1"/>
        <v>CZZZZ</v>
      </c>
      <c r="R88" s="2">
        <v>1</v>
      </c>
      <c r="S88" s="2" t="s">
        <v>5</v>
      </c>
    </row>
    <row r="89" spans="12:19" x14ac:dyDescent="0.25">
      <c r="L89" s="2" t="s">
        <v>19</v>
      </c>
      <c r="M89" s="2" t="s">
        <v>19</v>
      </c>
      <c r="N89" s="2" t="s">
        <v>19</v>
      </c>
      <c r="O89" s="2" t="s">
        <v>19</v>
      </c>
      <c r="P89" s="2" t="s">
        <v>19</v>
      </c>
      <c r="Q89" s="2" t="str">
        <f t="shared" si="1"/>
        <v>ZZZZZ</v>
      </c>
      <c r="R89" s="2">
        <v>0</v>
      </c>
      <c r="S89" s="2" t="s">
        <v>5</v>
      </c>
    </row>
    <row r="90" spans="12:19" x14ac:dyDescent="0.25">
      <c r="L90" s="2" t="s">
        <v>20</v>
      </c>
      <c r="M90" s="2" t="s">
        <v>20</v>
      </c>
      <c r="N90" s="2" t="s">
        <v>19</v>
      </c>
      <c r="O90" s="2" t="s">
        <v>18</v>
      </c>
      <c r="P90" s="2" t="s">
        <v>20</v>
      </c>
      <c r="Q90" s="2" t="str">
        <f t="shared" si="1"/>
        <v>CCZNC</v>
      </c>
      <c r="R90" s="2">
        <v>2</v>
      </c>
      <c r="S90" s="2" t="s">
        <v>5</v>
      </c>
    </row>
    <row r="91" spans="12:19" x14ac:dyDescent="0.25">
      <c r="L91" s="2" t="s">
        <v>20</v>
      </c>
      <c r="M91" s="2" t="s">
        <v>20</v>
      </c>
      <c r="N91" s="2" t="s">
        <v>19</v>
      </c>
      <c r="O91" s="2" t="s">
        <v>18</v>
      </c>
      <c r="P91" s="2" t="s">
        <v>18</v>
      </c>
      <c r="Q91" s="2" t="str">
        <f t="shared" si="1"/>
        <v>CCZNN</v>
      </c>
      <c r="R91" s="2">
        <v>2</v>
      </c>
      <c r="S91" s="2" t="s">
        <v>5</v>
      </c>
    </row>
    <row r="92" spans="12:19" x14ac:dyDescent="0.25">
      <c r="L92" s="2" t="s">
        <v>20</v>
      </c>
      <c r="M92" s="2" t="s">
        <v>20</v>
      </c>
      <c r="N92" s="2" t="s">
        <v>19</v>
      </c>
      <c r="O92" s="2" t="s">
        <v>18</v>
      </c>
      <c r="P92" s="2" t="s">
        <v>19</v>
      </c>
      <c r="Q92" s="2" t="str">
        <f t="shared" si="1"/>
        <v>CCZNZ</v>
      </c>
      <c r="R92" s="2">
        <v>2</v>
      </c>
      <c r="S92" s="2" t="s">
        <v>5</v>
      </c>
    </row>
    <row r="93" spans="12:19" x14ac:dyDescent="0.25">
      <c r="L93" s="2" t="s">
        <v>19</v>
      </c>
      <c r="M93" s="2" t="s">
        <v>20</v>
      </c>
      <c r="N93" s="2" t="s">
        <v>19</v>
      </c>
      <c r="O93" s="2" t="s">
        <v>18</v>
      </c>
      <c r="P93" s="2" t="s">
        <v>20</v>
      </c>
      <c r="Q93" s="2" t="str">
        <f t="shared" si="1"/>
        <v>ZCZNC</v>
      </c>
      <c r="R93" s="2">
        <v>1</v>
      </c>
      <c r="S93" s="2" t="s">
        <v>5</v>
      </c>
    </row>
    <row r="94" spans="12:19" x14ac:dyDescent="0.25">
      <c r="L94" s="2" t="s">
        <v>19</v>
      </c>
      <c r="M94" s="2" t="s">
        <v>20</v>
      </c>
      <c r="N94" s="2" t="s">
        <v>19</v>
      </c>
      <c r="O94" s="2" t="s">
        <v>18</v>
      </c>
      <c r="P94" s="2" t="s">
        <v>18</v>
      </c>
      <c r="Q94" s="2" t="str">
        <f t="shared" si="1"/>
        <v>ZCZNN</v>
      </c>
      <c r="R94" s="2">
        <v>1</v>
      </c>
      <c r="S94" s="2" t="s">
        <v>5</v>
      </c>
    </row>
    <row r="95" spans="12:19" x14ac:dyDescent="0.25">
      <c r="L95" s="2" t="s">
        <v>19</v>
      </c>
      <c r="M95" s="2" t="s">
        <v>20</v>
      </c>
      <c r="N95" s="2" t="s">
        <v>19</v>
      </c>
      <c r="O95" s="2" t="s">
        <v>18</v>
      </c>
      <c r="P95" s="2" t="s">
        <v>19</v>
      </c>
      <c r="Q95" s="2" t="str">
        <f t="shared" si="1"/>
        <v>ZCZNZ</v>
      </c>
      <c r="R95" s="2">
        <v>1</v>
      </c>
      <c r="S95" s="2" t="s">
        <v>5</v>
      </c>
    </row>
    <row r="96" spans="12:19" x14ac:dyDescent="0.25">
      <c r="L96" s="2" t="s">
        <v>20</v>
      </c>
      <c r="M96" s="2" t="s">
        <v>19</v>
      </c>
      <c r="N96" s="2" t="s">
        <v>19</v>
      </c>
      <c r="O96" s="2" t="s">
        <v>18</v>
      </c>
      <c r="P96" s="2" t="s">
        <v>20</v>
      </c>
      <c r="Q96" s="2" t="str">
        <f t="shared" si="1"/>
        <v>CZZNC</v>
      </c>
      <c r="R96" s="2">
        <v>1</v>
      </c>
      <c r="S96" s="2" t="s">
        <v>5</v>
      </c>
    </row>
    <row r="97" spans="12:19" x14ac:dyDescent="0.25">
      <c r="L97" s="2" t="s">
        <v>20</v>
      </c>
      <c r="M97" s="2" t="s">
        <v>19</v>
      </c>
      <c r="N97" s="2" t="s">
        <v>19</v>
      </c>
      <c r="O97" s="2" t="s">
        <v>18</v>
      </c>
      <c r="P97" s="2" t="s">
        <v>18</v>
      </c>
      <c r="Q97" s="2" t="str">
        <f t="shared" si="1"/>
        <v>CZZNN</v>
      </c>
      <c r="R97" s="2">
        <v>1</v>
      </c>
      <c r="S97" s="2" t="s">
        <v>5</v>
      </c>
    </row>
    <row r="98" spans="12:19" x14ac:dyDescent="0.25">
      <c r="L98" s="2" t="s">
        <v>20</v>
      </c>
      <c r="M98" s="2" t="s">
        <v>19</v>
      </c>
      <c r="N98" s="2" t="s">
        <v>19</v>
      </c>
      <c r="O98" s="2" t="s">
        <v>18</v>
      </c>
      <c r="P98" s="2" t="s">
        <v>19</v>
      </c>
      <c r="Q98" s="2" t="str">
        <f t="shared" si="1"/>
        <v>CZZNZ</v>
      </c>
      <c r="R98" s="2">
        <v>1</v>
      </c>
      <c r="S98" s="2" t="s">
        <v>5</v>
      </c>
    </row>
    <row r="99" spans="12:19" x14ac:dyDescent="0.25">
      <c r="L99" s="2" t="s">
        <v>19</v>
      </c>
      <c r="M99" s="2" t="s">
        <v>19</v>
      </c>
      <c r="N99" s="2" t="s">
        <v>19</v>
      </c>
      <c r="O99" s="2" t="s">
        <v>18</v>
      </c>
      <c r="P99" s="2" t="s">
        <v>20</v>
      </c>
      <c r="Q99" s="2" t="str">
        <f t="shared" si="1"/>
        <v>ZZZNC</v>
      </c>
      <c r="R99" s="2">
        <v>0</v>
      </c>
      <c r="S99" s="2" t="s">
        <v>5</v>
      </c>
    </row>
    <row r="100" spans="12:19" x14ac:dyDescent="0.25">
      <c r="L100" s="2" t="s">
        <v>19</v>
      </c>
      <c r="M100" s="2" t="s">
        <v>19</v>
      </c>
      <c r="N100" s="2" t="s">
        <v>19</v>
      </c>
      <c r="O100" s="2" t="s">
        <v>18</v>
      </c>
      <c r="P100" s="2" t="s">
        <v>18</v>
      </c>
      <c r="Q100" s="2" t="str">
        <f t="shared" si="1"/>
        <v>ZZZNN</v>
      </c>
      <c r="R100" s="2">
        <v>0</v>
      </c>
      <c r="S100" s="2" t="s">
        <v>5</v>
      </c>
    </row>
    <row r="101" spans="12:19" x14ac:dyDescent="0.25">
      <c r="L101" s="2" t="s">
        <v>19</v>
      </c>
      <c r="M101" s="2" t="s">
        <v>19</v>
      </c>
      <c r="N101" s="2" t="s">
        <v>19</v>
      </c>
      <c r="O101" s="2" t="s">
        <v>18</v>
      </c>
      <c r="P101" s="2" t="s">
        <v>19</v>
      </c>
      <c r="Q101" s="2" t="str">
        <f t="shared" si="1"/>
        <v>ZZZNZ</v>
      </c>
      <c r="R101" s="2">
        <v>0</v>
      </c>
      <c r="S101" s="2" t="s">
        <v>5</v>
      </c>
    </row>
    <row r="102" spans="12:19" x14ac:dyDescent="0.25">
      <c r="L102" s="2" t="s">
        <v>20</v>
      </c>
      <c r="M102" s="2" t="s">
        <v>20</v>
      </c>
      <c r="N102" s="2" t="s">
        <v>18</v>
      </c>
      <c r="O102" s="2" t="s">
        <v>19</v>
      </c>
      <c r="P102" s="2" t="s">
        <v>20</v>
      </c>
      <c r="Q102" s="2" t="str">
        <f t="shared" si="1"/>
        <v>CCNZC</v>
      </c>
      <c r="R102" s="2">
        <v>2</v>
      </c>
      <c r="S102" s="2" t="s">
        <v>5</v>
      </c>
    </row>
    <row r="103" spans="12:19" x14ac:dyDescent="0.25">
      <c r="L103" s="2" t="s">
        <v>20</v>
      </c>
      <c r="M103" s="2" t="s">
        <v>20</v>
      </c>
      <c r="N103" s="2" t="s">
        <v>18</v>
      </c>
      <c r="O103" s="2" t="s">
        <v>19</v>
      </c>
      <c r="P103" s="2" t="s">
        <v>18</v>
      </c>
      <c r="Q103" s="2" t="str">
        <f t="shared" si="1"/>
        <v>CCNZN</v>
      </c>
      <c r="R103" s="2">
        <v>2</v>
      </c>
      <c r="S103" s="2" t="s">
        <v>5</v>
      </c>
    </row>
    <row r="104" spans="12:19" x14ac:dyDescent="0.25">
      <c r="L104" s="2" t="s">
        <v>20</v>
      </c>
      <c r="M104" s="2" t="s">
        <v>20</v>
      </c>
      <c r="N104" s="2" t="s">
        <v>18</v>
      </c>
      <c r="O104" s="2" t="s">
        <v>19</v>
      </c>
      <c r="P104" s="2" t="s">
        <v>19</v>
      </c>
      <c r="Q104" s="2" t="str">
        <f t="shared" si="1"/>
        <v>CCNZZ</v>
      </c>
      <c r="R104" s="2">
        <v>2</v>
      </c>
      <c r="S104" s="2" t="s">
        <v>5</v>
      </c>
    </row>
    <row r="105" spans="12:19" x14ac:dyDescent="0.25">
      <c r="L105" s="2" t="s">
        <v>19</v>
      </c>
      <c r="M105" s="2" t="s">
        <v>20</v>
      </c>
      <c r="N105" s="2" t="s">
        <v>18</v>
      </c>
      <c r="O105" s="2" t="s">
        <v>19</v>
      </c>
      <c r="P105" s="2" t="s">
        <v>20</v>
      </c>
      <c r="Q105" s="2" t="str">
        <f t="shared" si="1"/>
        <v>ZCNZC</v>
      </c>
      <c r="R105" s="2">
        <v>1</v>
      </c>
      <c r="S105" s="2" t="s">
        <v>5</v>
      </c>
    </row>
    <row r="106" spans="12:19" x14ac:dyDescent="0.25">
      <c r="L106" s="2" t="s">
        <v>19</v>
      </c>
      <c r="M106" s="2" t="s">
        <v>20</v>
      </c>
      <c r="N106" s="2" t="s">
        <v>18</v>
      </c>
      <c r="O106" s="2" t="s">
        <v>19</v>
      </c>
      <c r="P106" s="2" t="s">
        <v>18</v>
      </c>
      <c r="Q106" s="2" t="str">
        <f t="shared" si="1"/>
        <v>ZCNZN</v>
      </c>
      <c r="R106" s="2">
        <v>1</v>
      </c>
      <c r="S106" s="2" t="s">
        <v>5</v>
      </c>
    </row>
    <row r="107" spans="12:19" x14ac:dyDescent="0.25">
      <c r="L107" s="2" t="s">
        <v>19</v>
      </c>
      <c r="M107" s="2" t="s">
        <v>20</v>
      </c>
      <c r="N107" s="2" t="s">
        <v>18</v>
      </c>
      <c r="O107" s="2" t="s">
        <v>19</v>
      </c>
      <c r="P107" s="2" t="s">
        <v>19</v>
      </c>
      <c r="Q107" s="2" t="str">
        <f t="shared" si="1"/>
        <v>ZCNZZ</v>
      </c>
      <c r="R107" s="2">
        <v>1</v>
      </c>
      <c r="S107" s="2" t="s">
        <v>5</v>
      </c>
    </row>
    <row r="108" spans="12:19" x14ac:dyDescent="0.25">
      <c r="L108" s="2" t="s">
        <v>20</v>
      </c>
      <c r="M108" s="2" t="s">
        <v>18</v>
      </c>
      <c r="N108" s="2" t="s">
        <v>18</v>
      </c>
      <c r="O108" s="2" t="s">
        <v>19</v>
      </c>
      <c r="P108" s="2" t="s">
        <v>20</v>
      </c>
      <c r="Q108" s="2" t="str">
        <f t="shared" si="1"/>
        <v>CNNZC</v>
      </c>
      <c r="R108" s="2">
        <v>1</v>
      </c>
      <c r="S108" s="2" t="s">
        <v>5</v>
      </c>
    </row>
    <row r="109" spans="12:19" x14ac:dyDescent="0.25">
      <c r="L109" s="2" t="s">
        <v>20</v>
      </c>
      <c r="M109" s="2" t="s">
        <v>18</v>
      </c>
      <c r="N109" s="2" t="s">
        <v>18</v>
      </c>
      <c r="O109" s="2" t="s">
        <v>19</v>
      </c>
      <c r="P109" s="2" t="s">
        <v>18</v>
      </c>
      <c r="Q109" s="2" t="str">
        <f t="shared" si="1"/>
        <v>CNNZN</v>
      </c>
      <c r="R109" s="2">
        <v>1</v>
      </c>
      <c r="S109" s="2" t="s">
        <v>5</v>
      </c>
    </row>
    <row r="110" spans="12:19" x14ac:dyDescent="0.25">
      <c r="L110" s="2" t="s">
        <v>20</v>
      </c>
      <c r="M110" s="2" t="s">
        <v>18</v>
      </c>
      <c r="N110" s="2" t="s">
        <v>18</v>
      </c>
      <c r="O110" s="2" t="s">
        <v>19</v>
      </c>
      <c r="P110" s="2" t="s">
        <v>19</v>
      </c>
      <c r="Q110" s="2" t="str">
        <f t="shared" si="1"/>
        <v>CNNZZ</v>
      </c>
      <c r="R110" s="2">
        <v>1</v>
      </c>
      <c r="S110" s="2" t="s">
        <v>5</v>
      </c>
    </row>
    <row r="111" spans="12:19" x14ac:dyDescent="0.25">
      <c r="L111" s="2" t="s">
        <v>20</v>
      </c>
      <c r="M111" s="2" t="s">
        <v>19</v>
      </c>
      <c r="N111" s="2" t="s">
        <v>18</v>
      </c>
      <c r="O111" s="2" t="s">
        <v>20</v>
      </c>
      <c r="P111" s="2" t="s">
        <v>20</v>
      </c>
      <c r="Q111" s="2" t="str">
        <f t="shared" si="1"/>
        <v>CZNCC</v>
      </c>
      <c r="R111" s="2">
        <v>1</v>
      </c>
      <c r="S111" s="2" t="s">
        <v>5</v>
      </c>
    </row>
    <row r="112" spans="12:19" x14ac:dyDescent="0.25">
      <c r="L112" s="2" t="s">
        <v>20</v>
      </c>
      <c r="M112" s="2" t="s">
        <v>19</v>
      </c>
      <c r="N112" s="2" t="s">
        <v>18</v>
      </c>
      <c r="O112" s="2" t="s">
        <v>20</v>
      </c>
      <c r="P112" s="2" t="s">
        <v>18</v>
      </c>
      <c r="Q112" s="2" t="str">
        <f t="shared" si="1"/>
        <v>CZNCN</v>
      </c>
      <c r="R112" s="2">
        <v>1</v>
      </c>
      <c r="S112" s="2" t="s">
        <v>5</v>
      </c>
    </row>
    <row r="113" spans="12:19" x14ac:dyDescent="0.25">
      <c r="L113" s="2" t="s">
        <v>20</v>
      </c>
      <c r="M113" s="2" t="s">
        <v>19</v>
      </c>
      <c r="N113" s="2" t="s">
        <v>18</v>
      </c>
      <c r="O113" s="2" t="s">
        <v>20</v>
      </c>
      <c r="P113" s="2" t="s">
        <v>19</v>
      </c>
      <c r="Q113" s="2" t="str">
        <f t="shared" si="1"/>
        <v>CZNCZ</v>
      </c>
      <c r="R113" s="2">
        <v>1</v>
      </c>
      <c r="S113" s="2" t="s">
        <v>5</v>
      </c>
    </row>
    <row r="114" spans="12:19" x14ac:dyDescent="0.25">
      <c r="L114" s="2" t="s">
        <v>20</v>
      </c>
      <c r="M114" s="2" t="s">
        <v>19</v>
      </c>
      <c r="N114" s="2" t="s">
        <v>18</v>
      </c>
      <c r="O114" s="2" t="s">
        <v>18</v>
      </c>
      <c r="P114" s="2" t="s">
        <v>20</v>
      </c>
      <c r="Q114" s="2" t="str">
        <f t="shared" si="1"/>
        <v>CZNNC</v>
      </c>
      <c r="R114" s="2">
        <v>1</v>
      </c>
      <c r="S114" s="2" t="s">
        <v>5</v>
      </c>
    </row>
    <row r="115" spans="12:19" x14ac:dyDescent="0.25">
      <c r="L115" s="2" t="s">
        <v>20</v>
      </c>
      <c r="M115" s="2" t="s">
        <v>19</v>
      </c>
      <c r="N115" s="2" t="s">
        <v>18</v>
      </c>
      <c r="O115" s="2" t="s">
        <v>18</v>
      </c>
      <c r="P115" s="2" t="s">
        <v>18</v>
      </c>
      <c r="Q115" s="2" t="str">
        <f t="shared" si="1"/>
        <v>CZNNN</v>
      </c>
      <c r="R115" s="2">
        <v>1</v>
      </c>
      <c r="S115" s="2" t="s">
        <v>5</v>
      </c>
    </row>
    <row r="116" spans="12:19" x14ac:dyDescent="0.25">
      <c r="L116" s="2" t="s">
        <v>20</v>
      </c>
      <c r="M116" s="2" t="s">
        <v>19</v>
      </c>
      <c r="N116" s="2" t="s">
        <v>18</v>
      </c>
      <c r="O116" s="2" t="s">
        <v>18</v>
      </c>
      <c r="P116" s="2" t="s">
        <v>19</v>
      </c>
      <c r="Q116" s="2" t="str">
        <f t="shared" si="1"/>
        <v>CZNNZ</v>
      </c>
      <c r="R116" s="2">
        <v>1</v>
      </c>
      <c r="S116" s="2" t="s">
        <v>5</v>
      </c>
    </row>
    <row r="117" spans="12:19" x14ac:dyDescent="0.25">
      <c r="L117" s="2" t="s">
        <v>20</v>
      </c>
      <c r="M117" s="2" t="s">
        <v>19</v>
      </c>
      <c r="N117" s="2" t="s">
        <v>18</v>
      </c>
      <c r="O117" s="2" t="s">
        <v>19</v>
      </c>
      <c r="P117" s="2" t="s">
        <v>20</v>
      </c>
      <c r="Q117" s="2" t="str">
        <f t="shared" si="1"/>
        <v>CZNZC</v>
      </c>
      <c r="R117" s="2">
        <v>1</v>
      </c>
      <c r="S117" s="2" t="s">
        <v>5</v>
      </c>
    </row>
    <row r="118" spans="12:19" x14ac:dyDescent="0.25">
      <c r="L118" s="2" t="s">
        <v>20</v>
      </c>
      <c r="M118" s="2" t="s">
        <v>19</v>
      </c>
      <c r="N118" s="2" t="s">
        <v>18</v>
      </c>
      <c r="O118" s="2" t="s">
        <v>19</v>
      </c>
      <c r="P118" s="2" t="s">
        <v>18</v>
      </c>
      <c r="Q118" s="2" t="str">
        <f t="shared" si="1"/>
        <v>CZNZN</v>
      </c>
      <c r="R118" s="2">
        <v>1</v>
      </c>
      <c r="S118" s="2" t="s">
        <v>5</v>
      </c>
    </row>
    <row r="119" spans="12:19" x14ac:dyDescent="0.25">
      <c r="L119" s="2" t="s">
        <v>20</v>
      </c>
      <c r="M119" s="2" t="s">
        <v>19</v>
      </c>
      <c r="N119" s="2" t="s">
        <v>18</v>
      </c>
      <c r="O119" s="2" t="s">
        <v>19</v>
      </c>
      <c r="P119" s="2" t="s">
        <v>19</v>
      </c>
      <c r="Q119" s="2" t="str">
        <f t="shared" si="1"/>
        <v>CZNZZ</v>
      </c>
      <c r="R119" s="2">
        <v>1</v>
      </c>
      <c r="S119" s="2" t="s">
        <v>5</v>
      </c>
    </row>
    <row r="120" spans="12:19" x14ac:dyDescent="0.25">
      <c r="L120" s="2" t="s">
        <v>19</v>
      </c>
      <c r="M120" s="2" t="s">
        <v>19</v>
      </c>
      <c r="N120" s="2" t="s">
        <v>18</v>
      </c>
      <c r="O120" s="2" t="s">
        <v>20</v>
      </c>
      <c r="P120" s="2" t="s">
        <v>20</v>
      </c>
      <c r="Q120" s="2" t="str">
        <f t="shared" si="1"/>
        <v>ZZNCC</v>
      </c>
      <c r="R120" s="2">
        <v>0</v>
      </c>
      <c r="S120" s="2" t="s">
        <v>5</v>
      </c>
    </row>
    <row r="121" spans="12:19" x14ac:dyDescent="0.25">
      <c r="L121" s="2" t="s">
        <v>19</v>
      </c>
      <c r="M121" s="2" t="s">
        <v>19</v>
      </c>
      <c r="N121" s="2" t="s">
        <v>18</v>
      </c>
      <c r="O121" s="2" t="s">
        <v>20</v>
      </c>
      <c r="P121" s="2" t="s">
        <v>18</v>
      </c>
      <c r="Q121" s="2" t="str">
        <f t="shared" si="1"/>
        <v>ZZNCN</v>
      </c>
      <c r="R121" s="2">
        <v>0</v>
      </c>
      <c r="S121" s="2" t="s">
        <v>5</v>
      </c>
    </row>
    <row r="122" spans="12:19" x14ac:dyDescent="0.25">
      <c r="L122" s="2" t="s">
        <v>19</v>
      </c>
      <c r="M122" s="2" t="s">
        <v>19</v>
      </c>
      <c r="N122" s="2" t="s">
        <v>18</v>
      </c>
      <c r="O122" s="2" t="s">
        <v>20</v>
      </c>
      <c r="P122" s="2" t="s">
        <v>19</v>
      </c>
      <c r="Q122" s="2" t="str">
        <f t="shared" si="1"/>
        <v>ZZNCZ</v>
      </c>
      <c r="R122" s="2">
        <v>0</v>
      </c>
      <c r="S122" s="2" t="s">
        <v>5</v>
      </c>
    </row>
    <row r="123" spans="12:19" x14ac:dyDescent="0.25">
      <c r="L123" s="2" t="s">
        <v>19</v>
      </c>
      <c r="M123" s="2" t="s">
        <v>19</v>
      </c>
      <c r="N123" s="2" t="s">
        <v>18</v>
      </c>
      <c r="O123" s="2" t="s">
        <v>18</v>
      </c>
      <c r="P123" s="2" t="s">
        <v>20</v>
      </c>
      <c r="Q123" s="2" t="str">
        <f t="shared" si="1"/>
        <v>ZZNNC</v>
      </c>
      <c r="R123" s="2">
        <v>0</v>
      </c>
      <c r="S123" s="2" t="s">
        <v>5</v>
      </c>
    </row>
    <row r="124" spans="12:19" x14ac:dyDescent="0.25">
      <c r="L124" s="2" t="s">
        <v>19</v>
      </c>
      <c r="M124" s="2" t="s">
        <v>19</v>
      </c>
      <c r="N124" s="2" t="s">
        <v>18</v>
      </c>
      <c r="O124" s="2" t="s">
        <v>18</v>
      </c>
      <c r="P124" s="2" t="s">
        <v>18</v>
      </c>
      <c r="Q124" s="2" t="str">
        <f t="shared" si="1"/>
        <v>ZZNNN</v>
      </c>
      <c r="R124" s="2">
        <v>0</v>
      </c>
      <c r="S124" s="2" t="s">
        <v>5</v>
      </c>
    </row>
    <row r="125" spans="12:19" x14ac:dyDescent="0.25">
      <c r="L125" s="2" t="s">
        <v>19</v>
      </c>
      <c r="M125" s="2" t="s">
        <v>19</v>
      </c>
      <c r="N125" s="2" t="s">
        <v>18</v>
      </c>
      <c r="O125" s="2" t="s">
        <v>18</v>
      </c>
      <c r="P125" s="2" t="s">
        <v>19</v>
      </c>
      <c r="Q125" s="2" t="str">
        <f t="shared" si="1"/>
        <v>ZZNNZ</v>
      </c>
      <c r="R125" s="2">
        <v>0</v>
      </c>
      <c r="S125" s="2" t="s">
        <v>5</v>
      </c>
    </row>
    <row r="126" spans="12:19" x14ac:dyDescent="0.25">
      <c r="L126" s="2" t="s">
        <v>19</v>
      </c>
      <c r="M126" s="2" t="s">
        <v>19</v>
      </c>
      <c r="N126" s="2" t="s">
        <v>18</v>
      </c>
      <c r="O126" s="2" t="s">
        <v>19</v>
      </c>
      <c r="P126" s="2" t="s">
        <v>20</v>
      </c>
      <c r="Q126" s="2" t="str">
        <f t="shared" si="1"/>
        <v>ZZNZC</v>
      </c>
      <c r="R126" s="2">
        <v>0</v>
      </c>
      <c r="S126" s="2" t="s">
        <v>5</v>
      </c>
    </row>
    <row r="127" spans="12:19" x14ac:dyDescent="0.25">
      <c r="L127" s="2" t="s">
        <v>19</v>
      </c>
      <c r="M127" s="2" t="s">
        <v>19</v>
      </c>
      <c r="N127" s="2" t="s">
        <v>18</v>
      </c>
      <c r="O127" s="2" t="s">
        <v>19</v>
      </c>
      <c r="P127" s="2" t="s">
        <v>18</v>
      </c>
      <c r="Q127" s="2" t="str">
        <f t="shared" si="1"/>
        <v>ZZNZN</v>
      </c>
      <c r="R127" s="2">
        <v>0</v>
      </c>
      <c r="S127" s="2" t="s">
        <v>5</v>
      </c>
    </row>
    <row r="128" spans="12:19" x14ac:dyDescent="0.25">
      <c r="L128" s="2" t="s">
        <v>19</v>
      </c>
      <c r="M128" s="2" t="s">
        <v>19</v>
      </c>
      <c r="N128" s="2" t="s">
        <v>18</v>
      </c>
      <c r="O128" s="2" t="s">
        <v>19</v>
      </c>
      <c r="P128" s="2" t="s">
        <v>19</v>
      </c>
      <c r="Q128" s="2" t="str">
        <f t="shared" si="1"/>
        <v>ZZNZZ</v>
      </c>
      <c r="R128" s="2">
        <v>0</v>
      </c>
      <c r="S128" s="2" t="s">
        <v>5</v>
      </c>
    </row>
    <row r="129" spans="12:19" x14ac:dyDescent="0.25">
      <c r="L129" s="2" t="s">
        <v>20</v>
      </c>
      <c r="M129" s="2" t="s">
        <v>18</v>
      </c>
      <c r="N129" s="2" t="s">
        <v>19</v>
      </c>
      <c r="O129" s="2" t="s">
        <v>20</v>
      </c>
      <c r="P129" s="2" t="s">
        <v>20</v>
      </c>
      <c r="Q129" s="2" t="str">
        <f t="shared" si="1"/>
        <v>CNZCC</v>
      </c>
      <c r="R129" s="2">
        <v>1</v>
      </c>
      <c r="S129" s="2" t="s">
        <v>5</v>
      </c>
    </row>
    <row r="130" spans="12:19" x14ac:dyDescent="0.25">
      <c r="L130" s="2" t="s">
        <v>20</v>
      </c>
      <c r="M130" s="2" t="s">
        <v>18</v>
      </c>
      <c r="N130" s="2" t="s">
        <v>19</v>
      </c>
      <c r="O130" s="2" t="s">
        <v>20</v>
      </c>
      <c r="P130" s="2" t="s">
        <v>18</v>
      </c>
      <c r="Q130" s="2" t="str">
        <f t="shared" si="1"/>
        <v>CNZCN</v>
      </c>
      <c r="R130" s="2">
        <v>1</v>
      </c>
      <c r="S130" s="2" t="s">
        <v>5</v>
      </c>
    </row>
    <row r="131" spans="12:19" x14ac:dyDescent="0.25">
      <c r="L131" s="2" t="s">
        <v>20</v>
      </c>
      <c r="M131" s="2" t="s">
        <v>18</v>
      </c>
      <c r="N131" s="2" t="s">
        <v>19</v>
      </c>
      <c r="O131" s="2" t="s">
        <v>20</v>
      </c>
      <c r="P131" s="2" t="s">
        <v>19</v>
      </c>
      <c r="Q131" s="2" t="str">
        <f t="shared" ref="Q131:Q194" si="2">_xlfn.CONCAT(L131,M131,N131,O131,P131)</f>
        <v>CNZCZ</v>
      </c>
      <c r="R131" s="2">
        <v>1</v>
      </c>
      <c r="S131" s="2" t="s">
        <v>5</v>
      </c>
    </row>
    <row r="132" spans="12:19" x14ac:dyDescent="0.25">
      <c r="L132" s="2" t="s">
        <v>20</v>
      </c>
      <c r="M132" s="2" t="s">
        <v>18</v>
      </c>
      <c r="N132" s="2" t="s">
        <v>19</v>
      </c>
      <c r="O132" s="2" t="s">
        <v>18</v>
      </c>
      <c r="P132" s="2" t="s">
        <v>20</v>
      </c>
      <c r="Q132" s="2" t="str">
        <f t="shared" si="2"/>
        <v>CNZNC</v>
      </c>
      <c r="R132" s="2">
        <v>1</v>
      </c>
      <c r="S132" s="2" t="s">
        <v>5</v>
      </c>
    </row>
    <row r="133" spans="12:19" x14ac:dyDescent="0.25">
      <c r="L133" s="2" t="s">
        <v>20</v>
      </c>
      <c r="M133" s="2" t="s">
        <v>18</v>
      </c>
      <c r="N133" s="2" t="s">
        <v>19</v>
      </c>
      <c r="O133" s="2" t="s">
        <v>18</v>
      </c>
      <c r="P133" s="2" t="s">
        <v>18</v>
      </c>
      <c r="Q133" s="2" t="str">
        <f t="shared" si="2"/>
        <v>CNZNN</v>
      </c>
      <c r="R133" s="2">
        <v>1</v>
      </c>
      <c r="S133" s="2" t="s">
        <v>5</v>
      </c>
    </row>
    <row r="134" spans="12:19" x14ac:dyDescent="0.25">
      <c r="L134" s="2" t="s">
        <v>20</v>
      </c>
      <c r="M134" s="2" t="s">
        <v>18</v>
      </c>
      <c r="N134" s="2" t="s">
        <v>19</v>
      </c>
      <c r="O134" s="2" t="s">
        <v>18</v>
      </c>
      <c r="P134" s="2" t="s">
        <v>19</v>
      </c>
      <c r="Q134" s="2" t="str">
        <f t="shared" si="2"/>
        <v>CNZNZ</v>
      </c>
      <c r="R134" s="2">
        <v>1</v>
      </c>
      <c r="S134" s="2" t="s">
        <v>5</v>
      </c>
    </row>
    <row r="135" spans="12:19" x14ac:dyDescent="0.25">
      <c r="L135" s="2" t="s">
        <v>20</v>
      </c>
      <c r="M135" s="2" t="s">
        <v>18</v>
      </c>
      <c r="N135" s="2" t="s">
        <v>19</v>
      </c>
      <c r="O135" s="2" t="s">
        <v>19</v>
      </c>
      <c r="P135" s="2" t="s">
        <v>20</v>
      </c>
      <c r="Q135" s="2" t="str">
        <f t="shared" si="2"/>
        <v>CNZZC</v>
      </c>
      <c r="R135" s="2">
        <v>1</v>
      </c>
      <c r="S135" s="2" t="s">
        <v>5</v>
      </c>
    </row>
    <row r="136" spans="12:19" x14ac:dyDescent="0.25">
      <c r="L136" s="2" t="s">
        <v>20</v>
      </c>
      <c r="M136" s="2" t="s">
        <v>18</v>
      </c>
      <c r="N136" s="2" t="s">
        <v>19</v>
      </c>
      <c r="O136" s="2" t="s">
        <v>19</v>
      </c>
      <c r="P136" s="2" t="s">
        <v>18</v>
      </c>
      <c r="Q136" s="2" t="str">
        <f t="shared" si="2"/>
        <v>CNZZN</v>
      </c>
      <c r="R136" s="2">
        <v>1</v>
      </c>
      <c r="S136" s="2" t="s">
        <v>5</v>
      </c>
    </row>
    <row r="137" spans="12:19" x14ac:dyDescent="0.25">
      <c r="L137" s="2" t="s">
        <v>20</v>
      </c>
      <c r="M137" s="2" t="s">
        <v>18</v>
      </c>
      <c r="N137" s="2" t="s">
        <v>19</v>
      </c>
      <c r="O137" s="2" t="s">
        <v>19</v>
      </c>
      <c r="P137" s="2" t="s">
        <v>19</v>
      </c>
      <c r="Q137" s="2" t="str">
        <f t="shared" si="2"/>
        <v>CNZZZ</v>
      </c>
      <c r="R137" s="2">
        <v>1</v>
      </c>
      <c r="S137" s="2" t="s">
        <v>5</v>
      </c>
    </row>
    <row r="138" spans="12:19" x14ac:dyDescent="0.25">
      <c r="L138" s="2" t="s">
        <v>19</v>
      </c>
      <c r="M138" s="2" t="s">
        <v>18</v>
      </c>
      <c r="N138" s="2" t="s">
        <v>20</v>
      </c>
      <c r="O138" s="2" t="s">
        <v>20</v>
      </c>
      <c r="P138" s="2" t="s">
        <v>20</v>
      </c>
      <c r="Q138" s="2" t="str">
        <f t="shared" si="2"/>
        <v>ZNCCC</v>
      </c>
      <c r="R138" s="2">
        <v>0</v>
      </c>
      <c r="S138" s="2" t="s">
        <v>5</v>
      </c>
    </row>
    <row r="139" spans="12:19" x14ac:dyDescent="0.25">
      <c r="L139" s="2" t="s">
        <v>19</v>
      </c>
      <c r="M139" s="2" t="s">
        <v>18</v>
      </c>
      <c r="N139" s="2" t="s">
        <v>20</v>
      </c>
      <c r="O139" s="2" t="s">
        <v>20</v>
      </c>
      <c r="P139" s="2" t="s">
        <v>18</v>
      </c>
      <c r="Q139" s="2" t="str">
        <f t="shared" si="2"/>
        <v>ZNCCN</v>
      </c>
      <c r="R139" s="2">
        <v>0</v>
      </c>
      <c r="S139" s="2" t="s">
        <v>5</v>
      </c>
    </row>
    <row r="140" spans="12:19" x14ac:dyDescent="0.25">
      <c r="L140" s="2" t="s">
        <v>19</v>
      </c>
      <c r="M140" s="2" t="s">
        <v>18</v>
      </c>
      <c r="N140" s="2" t="s">
        <v>20</v>
      </c>
      <c r="O140" s="2" t="s">
        <v>20</v>
      </c>
      <c r="P140" s="2" t="s">
        <v>19</v>
      </c>
      <c r="Q140" s="2" t="str">
        <f t="shared" si="2"/>
        <v>ZNCCZ</v>
      </c>
      <c r="R140" s="2">
        <v>0</v>
      </c>
      <c r="S140" s="2" t="s">
        <v>5</v>
      </c>
    </row>
    <row r="141" spans="12:19" x14ac:dyDescent="0.25">
      <c r="L141" s="2" t="s">
        <v>19</v>
      </c>
      <c r="M141" s="2" t="s">
        <v>18</v>
      </c>
      <c r="N141" s="2" t="s">
        <v>20</v>
      </c>
      <c r="O141" s="2" t="s">
        <v>18</v>
      </c>
      <c r="P141" s="2" t="s">
        <v>20</v>
      </c>
      <c r="Q141" s="2" t="str">
        <f t="shared" si="2"/>
        <v>ZNCNC</v>
      </c>
      <c r="R141" s="2">
        <v>0</v>
      </c>
      <c r="S141" s="2" t="s">
        <v>5</v>
      </c>
    </row>
    <row r="142" spans="12:19" x14ac:dyDescent="0.25">
      <c r="L142" s="2" t="s">
        <v>19</v>
      </c>
      <c r="M142" s="2" t="s">
        <v>18</v>
      </c>
      <c r="N142" s="2" t="s">
        <v>20</v>
      </c>
      <c r="O142" s="2" t="s">
        <v>18</v>
      </c>
      <c r="P142" s="2" t="s">
        <v>18</v>
      </c>
      <c r="Q142" s="2" t="str">
        <f t="shared" si="2"/>
        <v>ZNCNN</v>
      </c>
      <c r="R142" s="2">
        <v>0</v>
      </c>
      <c r="S142" s="2" t="s">
        <v>5</v>
      </c>
    </row>
    <row r="143" spans="12:19" x14ac:dyDescent="0.25">
      <c r="L143" s="2" t="s">
        <v>19</v>
      </c>
      <c r="M143" s="2" t="s">
        <v>18</v>
      </c>
      <c r="N143" s="2" t="s">
        <v>20</v>
      </c>
      <c r="O143" s="2" t="s">
        <v>18</v>
      </c>
      <c r="P143" s="2" t="s">
        <v>19</v>
      </c>
      <c r="Q143" s="2" t="str">
        <f t="shared" si="2"/>
        <v>ZNCNZ</v>
      </c>
      <c r="R143" s="2">
        <v>0</v>
      </c>
      <c r="S143" s="2" t="s">
        <v>5</v>
      </c>
    </row>
    <row r="144" spans="12:19" x14ac:dyDescent="0.25">
      <c r="L144" s="2" t="s">
        <v>19</v>
      </c>
      <c r="M144" s="2" t="s">
        <v>18</v>
      </c>
      <c r="N144" s="2" t="s">
        <v>20</v>
      </c>
      <c r="O144" s="2" t="s">
        <v>19</v>
      </c>
      <c r="P144" s="2" t="s">
        <v>20</v>
      </c>
      <c r="Q144" s="2" t="str">
        <f t="shared" si="2"/>
        <v>ZNCZC</v>
      </c>
      <c r="R144" s="2">
        <v>0</v>
      </c>
      <c r="S144" s="2" t="s">
        <v>5</v>
      </c>
    </row>
    <row r="145" spans="12:19" x14ac:dyDescent="0.25">
      <c r="L145" s="2" t="s">
        <v>19</v>
      </c>
      <c r="M145" s="2" t="s">
        <v>18</v>
      </c>
      <c r="N145" s="2" t="s">
        <v>20</v>
      </c>
      <c r="O145" s="2" t="s">
        <v>19</v>
      </c>
      <c r="P145" s="2" t="s">
        <v>18</v>
      </c>
      <c r="Q145" s="2" t="str">
        <f t="shared" si="2"/>
        <v>ZNCZN</v>
      </c>
      <c r="R145" s="2">
        <v>0</v>
      </c>
      <c r="S145" s="2" t="s">
        <v>5</v>
      </c>
    </row>
    <row r="146" spans="12:19" x14ac:dyDescent="0.25">
      <c r="L146" s="2" t="s">
        <v>19</v>
      </c>
      <c r="M146" s="2" t="s">
        <v>18</v>
      </c>
      <c r="N146" s="2" t="s">
        <v>20</v>
      </c>
      <c r="O146" s="2" t="s">
        <v>19</v>
      </c>
      <c r="P146" s="2" t="s">
        <v>19</v>
      </c>
      <c r="Q146" s="2" t="str">
        <f t="shared" si="2"/>
        <v>ZNCZZ</v>
      </c>
      <c r="R146" s="2">
        <v>0</v>
      </c>
      <c r="S146" s="2" t="s">
        <v>5</v>
      </c>
    </row>
    <row r="147" spans="12:19" x14ac:dyDescent="0.25">
      <c r="L147" s="2" t="s">
        <v>19</v>
      </c>
      <c r="M147" s="2" t="s">
        <v>18</v>
      </c>
      <c r="N147" s="2" t="s">
        <v>18</v>
      </c>
      <c r="O147" s="2" t="s">
        <v>20</v>
      </c>
      <c r="P147" s="2" t="s">
        <v>20</v>
      </c>
      <c r="Q147" s="2" t="str">
        <f t="shared" si="2"/>
        <v>ZNNCC</v>
      </c>
      <c r="R147" s="2">
        <v>0</v>
      </c>
      <c r="S147" s="2" t="s">
        <v>5</v>
      </c>
    </row>
    <row r="148" spans="12:19" x14ac:dyDescent="0.25">
      <c r="L148" s="2" t="s">
        <v>19</v>
      </c>
      <c r="M148" s="2" t="s">
        <v>18</v>
      </c>
      <c r="N148" s="2" t="s">
        <v>18</v>
      </c>
      <c r="O148" s="2" t="s">
        <v>20</v>
      </c>
      <c r="P148" s="2" t="s">
        <v>18</v>
      </c>
      <c r="Q148" s="2" t="str">
        <f t="shared" si="2"/>
        <v>ZNNCN</v>
      </c>
      <c r="R148" s="2">
        <v>0</v>
      </c>
      <c r="S148" s="2" t="s">
        <v>5</v>
      </c>
    </row>
    <row r="149" spans="12:19" x14ac:dyDescent="0.25">
      <c r="L149" s="2" t="s">
        <v>19</v>
      </c>
      <c r="M149" s="2" t="s">
        <v>18</v>
      </c>
      <c r="N149" s="2" t="s">
        <v>18</v>
      </c>
      <c r="O149" s="2" t="s">
        <v>20</v>
      </c>
      <c r="P149" s="2" t="s">
        <v>19</v>
      </c>
      <c r="Q149" s="2" t="str">
        <f t="shared" si="2"/>
        <v>ZNNCZ</v>
      </c>
      <c r="R149" s="2">
        <v>0</v>
      </c>
      <c r="S149" s="2" t="s">
        <v>5</v>
      </c>
    </row>
    <row r="150" spans="12:19" x14ac:dyDescent="0.25">
      <c r="L150" s="2" t="s">
        <v>19</v>
      </c>
      <c r="M150" s="2" t="s">
        <v>18</v>
      </c>
      <c r="N150" s="2" t="s">
        <v>18</v>
      </c>
      <c r="O150" s="2" t="s">
        <v>18</v>
      </c>
      <c r="P150" s="2" t="s">
        <v>20</v>
      </c>
      <c r="Q150" s="2" t="str">
        <f t="shared" si="2"/>
        <v>ZNNNC</v>
      </c>
      <c r="R150" s="2">
        <v>0</v>
      </c>
      <c r="S150" s="2" t="s">
        <v>5</v>
      </c>
    </row>
    <row r="151" spans="12:19" x14ac:dyDescent="0.25">
      <c r="L151" s="2" t="s">
        <v>19</v>
      </c>
      <c r="M151" s="2" t="s">
        <v>18</v>
      </c>
      <c r="N151" s="2" t="s">
        <v>18</v>
      </c>
      <c r="O151" s="2" t="s">
        <v>18</v>
      </c>
      <c r="P151" s="2" t="s">
        <v>18</v>
      </c>
      <c r="Q151" s="2" t="str">
        <f t="shared" si="2"/>
        <v>ZNNNN</v>
      </c>
      <c r="R151" s="2">
        <v>0</v>
      </c>
      <c r="S151" s="2" t="s">
        <v>5</v>
      </c>
    </row>
    <row r="152" spans="12:19" x14ac:dyDescent="0.25">
      <c r="L152" s="2" t="s">
        <v>19</v>
      </c>
      <c r="M152" s="2" t="s">
        <v>18</v>
      </c>
      <c r="N152" s="2" t="s">
        <v>18</v>
      </c>
      <c r="O152" s="2" t="s">
        <v>18</v>
      </c>
      <c r="P152" s="2" t="s">
        <v>19</v>
      </c>
      <c r="Q152" s="2" t="str">
        <f t="shared" si="2"/>
        <v>ZNNNZ</v>
      </c>
      <c r="R152" s="2">
        <v>0</v>
      </c>
      <c r="S152" s="2" t="s">
        <v>5</v>
      </c>
    </row>
    <row r="153" spans="12:19" x14ac:dyDescent="0.25">
      <c r="L153" s="2" t="s">
        <v>19</v>
      </c>
      <c r="M153" s="2" t="s">
        <v>18</v>
      </c>
      <c r="N153" s="2" t="s">
        <v>18</v>
      </c>
      <c r="O153" s="2" t="s">
        <v>19</v>
      </c>
      <c r="P153" s="2" t="s">
        <v>20</v>
      </c>
      <c r="Q153" s="2" t="str">
        <f t="shared" si="2"/>
        <v>ZNNZC</v>
      </c>
      <c r="R153" s="2">
        <v>0</v>
      </c>
      <c r="S153" s="2" t="s">
        <v>5</v>
      </c>
    </row>
    <row r="154" spans="12:19" x14ac:dyDescent="0.25">
      <c r="L154" s="2" t="s">
        <v>19</v>
      </c>
      <c r="M154" s="2" t="s">
        <v>18</v>
      </c>
      <c r="N154" s="2" t="s">
        <v>18</v>
      </c>
      <c r="O154" s="2" t="s">
        <v>19</v>
      </c>
      <c r="P154" s="2" t="s">
        <v>18</v>
      </c>
      <c r="Q154" s="2" t="str">
        <f t="shared" si="2"/>
        <v>ZNNZN</v>
      </c>
      <c r="R154" s="2">
        <v>0</v>
      </c>
      <c r="S154" s="2" t="s">
        <v>5</v>
      </c>
    </row>
    <row r="155" spans="12:19" x14ac:dyDescent="0.25">
      <c r="L155" s="2" t="s">
        <v>19</v>
      </c>
      <c r="M155" s="2" t="s">
        <v>18</v>
      </c>
      <c r="N155" s="2" t="s">
        <v>18</v>
      </c>
      <c r="O155" s="2" t="s">
        <v>19</v>
      </c>
      <c r="P155" s="2" t="s">
        <v>19</v>
      </c>
      <c r="Q155" s="2" t="str">
        <f t="shared" si="2"/>
        <v>ZNNZZ</v>
      </c>
      <c r="R155" s="2">
        <v>0</v>
      </c>
      <c r="S155" s="2" t="s">
        <v>5</v>
      </c>
    </row>
    <row r="156" spans="12:19" x14ac:dyDescent="0.25">
      <c r="L156" s="2" t="s">
        <v>19</v>
      </c>
      <c r="M156" s="2" t="s">
        <v>18</v>
      </c>
      <c r="N156" s="2" t="s">
        <v>19</v>
      </c>
      <c r="O156" s="2" t="s">
        <v>20</v>
      </c>
      <c r="P156" s="2" t="s">
        <v>20</v>
      </c>
      <c r="Q156" s="2" t="str">
        <f t="shared" si="2"/>
        <v>ZNZCC</v>
      </c>
      <c r="R156" s="2">
        <v>0</v>
      </c>
      <c r="S156" s="2" t="s">
        <v>5</v>
      </c>
    </row>
    <row r="157" spans="12:19" x14ac:dyDescent="0.25">
      <c r="L157" s="2" t="s">
        <v>19</v>
      </c>
      <c r="M157" s="2" t="s">
        <v>18</v>
      </c>
      <c r="N157" s="2" t="s">
        <v>19</v>
      </c>
      <c r="O157" s="2" t="s">
        <v>20</v>
      </c>
      <c r="P157" s="2" t="s">
        <v>18</v>
      </c>
      <c r="Q157" s="2" t="str">
        <f t="shared" si="2"/>
        <v>ZNZCN</v>
      </c>
      <c r="R157" s="2">
        <v>0</v>
      </c>
      <c r="S157" s="2" t="s">
        <v>5</v>
      </c>
    </row>
    <row r="158" spans="12:19" x14ac:dyDescent="0.25">
      <c r="L158" s="2" t="s">
        <v>19</v>
      </c>
      <c r="M158" s="2" t="s">
        <v>18</v>
      </c>
      <c r="N158" s="2" t="s">
        <v>19</v>
      </c>
      <c r="O158" s="2" t="s">
        <v>20</v>
      </c>
      <c r="P158" s="2" t="s">
        <v>19</v>
      </c>
      <c r="Q158" s="2" t="str">
        <f t="shared" si="2"/>
        <v>ZNZCZ</v>
      </c>
      <c r="R158" s="2">
        <v>0</v>
      </c>
      <c r="S158" s="2" t="s">
        <v>5</v>
      </c>
    </row>
    <row r="159" spans="12:19" x14ac:dyDescent="0.25">
      <c r="L159" s="2" t="s">
        <v>19</v>
      </c>
      <c r="M159" s="2" t="s">
        <v>18</v>
      </c>
      <c r="N159" s="2" t="s">
        <v>19</v>
      </c>
      <c r="O159" s="2" t="s">
        <v>18</v>
      </c>
      <c r="P159" s="2" t="s">
        <v>20</v>
      </c>
      <c r="Q159" s="2" t="str">
        <f t="shared" si="2"/>
        <v>ZNZNC</v>
      </c>
      <c r="R159" s="2">
        <v>0</v>
      </c>
      <c r="S159" s="2" t="s">
        <v>5</v>
      </c>
    </row>
    <row r="160" spans="12:19" x14ac:dyDescent="0.25">
      <c r="L160" s="2" t="s">
        <v>19</v>
      </c>
      <c r="M160" s="2" t="s">
        <v>18</v>
      </c>
      <c r="N160" s="2" t="s">
        <v>19</v>
      </c>
      <c r="O160" s="2" t="s">
        <v>18</v>
      </c>
      <c r="P160" s="2" t="s">
        <v>18</v>
      </c>
      <c r="Q160" s="2" t="str">
        <f t="shared" si="2"/>
        <v>ZNZNN</v>
      </c>
      <c r="R160" s="2">
        <v>0</v>
      </c>
      <c r="S160" s="2" t="s">
        <v>5</v>
      </c>
    </row>
    <row r="161" spans="12:19" x14ac:dyDescent="0.25">
      <c r="L161" s="2" t="s">
        <v>19</v>
      </c>
      <c r="M161" s="2" t="s">
        <v>18</v>
      </c>
      <c r="N161" s="2" t="s">
        <v>19</v>
      </c>
      <c r="O161" s="2" t="s">
        <v>18</v>
      </c>
      <c r="P161" s="2" t="s">
        <v>19</v>
      </c>
      <c r="Q161" s="2" t="str">
        <f t="shared" si="2"/>
        <v>ZNZNZ</v>
      </c>
      <c r="R161" s="2">
        <v>0</v>
      </c>
      <c r="S161" s="2" t="s">
        <v>5</v>
      </c>
    </row>
    <row r="162" spans="12:19" x14ac:dyDescent="0.25">
      <c r="L162" s="2" t="s">
        <v>19</v>
      </c>
      <c r="M162" s="2" t="s">
        <v>18</v>
      </c>
      <c r="N162" s="2" t="s">
        <v>19</v>
      </c>
      <c r="O162" s="2" t="s">
        <v>19</v>
      </c>
      <c r="P162" s="2" t="s">
        <v>20</v>
      </c>
      <c r="Q162" s="2" t="str">
        <f t="shared" si="2"/>
        <v>ZNZZC</v>
      </c>
      <c r="R162" s="2">
        <v>0</v>
      </c>
      <c r="S162" s="2" t="s">
        <v>5</v>
      </c>
    </row>
    <row r="163" spans="12:19" x14ac:dyDescent="0.25">
      <c r="L163" s="2" t="s">
        <v>19</v>
      </c>
      <c r="M163" s="2" t="s">
        <v>18</v>
      </c>
      <c r="N163" s="2" t="s">
        <v>19</v>
      </c>
      <c r="O163" s="2" t="s">
        <v>19</v>
      </c>
      <c r="P163" s="2" t="s">
        <v>18</v>
      </c>
      <c r="Q163" s="2" t="str">
        <f t="shared" si="2"/>
        <v>ZNZZN</v>
      </c>
      <c r="R163" s="2">
        <v>0</v>
      </c>
      <c r="S163" s="2" t="s">
        <v>5</v>
      </c>
    </row>
    <row r="164" spans="12:19" x14ac:dyDescent="0.25">
      <c r="L164" s="2" t="s">
        <v>19</v>
      </c>
      <c r="M164" s="2" t="s">
        <v>18</v>
      </c>
      <c r="N164" s="2" t="s">
        <v>19</v>
      </c>
      <c r="O164" s="2" t="s">
        <v>19</v>
      </c>
      <c r="P164" s="2" t="s">
        <v>19</v>
      </c>
      <c r="Q164" s="2" t="str">
        <f t="shared" si="2"/>
        <v>ZNZZZ</v>
      </c>
      <c r="R164" s="2">
        <v>0</v>
      </c>
      <c r="S164" s="2" t="s">
        <v>5</v>
      </c>
    </row>
    <row r="165" spans="12:19" x14ac:dyDescent="0.25">
      <c r="L165" s="2" t="s">
        <v>18</v>
      </c>
      <c r="M165" s="2" t="s">
        <v>20</v>
      </c>
      <c r="N165" s="2" t="s">
        <v>20</v>
      </c>
      <c r="O165" s="2" t="s">
        <v>20</v>
      </c>
      <c r="P165" s="2" t="s">
        <v>20</v>
      </c>
      <c r="Q165" s="2" t="str">
        <f t="shared" si="2"/>
        <v>NCCCC</v>
      </c>
      <c r="R165" s="2">
        <v>0</v>
      </c>
      <c r="S165" s="2" t="s">
        <v>5</v>
      </c>
    </row>
    <row r="166" spans="12:19" x14ac:dyDescent="0.25">
      <c r="L166" s="2" t="s">
        <v>18</v>
      </c>
      <c r="M166" s="2" t="s">
        <v>20</v>
      </c>
      <c r="N166" s="2" t="s">
        <v>20</v>
      </c>
      <c r="O166" s="2" t="s">
        <v>20</v>
      </c>
      <c r="P166" s="2" t="s">
        <v>18</v>
      </c>
      <c r="Q166" s="2" t="str">
        <f t="shared" si="2"/>
        <v>NCCCN</v>
      </c>
      <c r="R166" s="2">
        <v>0</v>
      </c>
      <c r="S166" s="2" t="s">
        <v>5</v>
      </c>
    </row>
    <row r="167" spans="12:19" x14ac:dyDescent="0.25">
      <c r="L167" s="2" t="s">
        <v>18</v>
      </c>
      <c r="M167" s="2" t="s">
        <v>20</v>
      </c>
      <c r="N167" s="2" t="s">
        <v>20</v>
      </c>
      <c r="O167" s="2" t="s">
        <v>20</v>
      </c>
      <c r="P167" s="2" t="s">
        <v>19</v>
      </c>
      <c r="Q167" s="2" t="str">
        <f t="shared" si="2"/>
        <v>NCCCZ</v>
      </c>
      <c r="R167" s="2">
        <v>0</v>
      </c>
      <c r="S167" s="2" t="s">
        <v>5</v>
      </c>
    </row>
    <row r="168" spans="12:19" x14ac:dyDescent="0.25">
      <c r="L168" s="2" t="s">
        <v>18</v>
      </c>
      <c r="M168" s="2" t="s">
        <v>20</v>
      </c>
      <c r="N168" s="2" t="s">
        <v>20</v>
      </c>
      <c r="O168" s="2" t="s">
        <v>18</v>
      </c>
      <c r="P168" s="2" t="s">
        <v>20</v>
      </c>
      <c r="Q168" s="2" t="str">
        <f t="shared" si="2"/>
        <v>NCCNC</v>
      </c>
      <c r="R168" s="2">
        <v>0</v>
      </c>
      <c r="S168" s="2" t="s">
        <v>5</v>
      </c>
    </row>
    <row r="169" spans="12:19" x14ac:dyDescent="0.25">
      <c r="L169" s="2" t="s">
        <v>18</v>
      </c>
      <c r="M169" s="2" t="s">
        <v>20</v>
      </c>
      <c r="N169" s="2" t="s">
        <v>20</v>
      </c>
      <c r="O169" s="2" t="s">
        <v>18</v>
      </c>
      <c r="P169" s="2" t="s">
        <v>18</v>
      </c>
      <c r="Q169" s="2" t="str">
        <f t="shared" si="2"/>
        <v>NCCNN</v>
      </c>
      <c r="R169" s="2">
        <v>0</v>
      </c>
      <c r="S169" s="2" t="s">
        <v>5</v>
      </c>
    </row>
    <row r="170" spans="12:19" x14ac:dyDescent="0.25">
      <c r="L170" s="2" t="s">
        <v>18</v>
      </c>
      <c r="M170" s="2" t="s">
        <v>20</v>
      </c>
      <c r="N170" s="2" t="s">
        <v>20</v>
      </c>
      <c r="O170" s="2" t="s">
        <v>18</v>
      </c>
      <c r="P170" s="2" t="s">
        <v>19</v>
      </c>
      <c r="Q170" s="2" t="str">
        <f t="shared" si="2"/>
        <v>NCCNZ</v>
      </c>
      <c r="R170" s="2">
        <v>0</v>
      </c>
      <c r="S170" s="2" t="s">
        <v>5</v>
      </c>
    </row>
    <row r="171" spans="12:19" x14ac:dyDescent="0.25">
      <c r="L171" s="2" t="s">
        <v>18</v>
      </c>
      <c r="M171" s="2" t="s">
        <v>20</v>
      </c>
      <c r="N171" s="2" t="s">
        <v>20</v>
      </c>
      <c r="O171" s="2" t="s">
        <v>19</v>
      </c>
      <c r="P171" s="2" t="s">
        <v>20</v>
      </c>
      <c r="Q171" s="2" t="str">
        <f t="shared" si="2"/>
        <v>NCCZC</v>
      </c>
      <c r="R171" s="2">
        <v>0</v>
      </c>
      <c r="S171" s="2" t="s">
        <v>5</v>
      </c>
    </row>
    <row r="172" spans="12:19" x14ac:dyDescent="0.25">
      <c r="L172" s="2" t="s">
        <v>18</v>
      </c>
      <c r="M172" s="2" t="s">
        <v>20</v>
      </c>
      <c r="N172" s="2" t="s">
        <v>20</v>
      </c>
      <c r="O172" s="2" t="s">
        <v>19</v>
      </c>
      <c r="P172" s="2" t="s">
        <v>18</v>
      </c>
      <c r="Q172" s="2" t="str">
        <f t="shared" si="2"/>
        <v>NCCZN</v>
      </c>
      <c r="R172" s="2">
        <v>0</v>
      </c>
      <c r="S172" s="2" t="s">
        <v>5</v>
      </c>
    </row>
    <row r="173" spans="12:19" x14ac:dyDescent="0.25">
      <c r="L173" s="2" t="s">
        <v>18</v>
      </c>
      <c r="M173" s="2" t="s">
        <v>20</v>
      </c>
      <c r="N173" s="2" t="s">
        <v>20</v>
      </c>
      <c r="O173" s="2" t="s">
        <v>19</v>
      </c>
      <c r="P173" s="2" t="s">
        <v>19</v>
      </c>
      <c r="Q173" s="2" t="str">
        <f t="shared" si="2"/>
        <v>NCCZZ</v>
      </c>
      <c r="R173" s="2">
        <v>0</v>
      </c>
      <c r="S173" s="2" t="s">
        <v>5</v>
      </c>
    </row>
    <row r="174" spans="12:19" x14ac:dyDescent="0.25">
      <c r="L174" s="2" t="s">
        <v>18</v>
      </c>
      <c r="M174" s="2" t="s">
        <v>20</v>
      </c>
      <c r="N174" s="2" t="s">
        <v>18</v>
      </c>
      <c r="O174" s="2" t="s">
        <v>20</v>
      </c>
      <c r="P174" s="2" t="s">
        <v>20</v>
      </c>
      <c r="Q174" s="2" t="str">
        <f t="shared" si="2"/>
        <v>NCNCC</v>
      </c>
      <c r="R174" s="2">
        <v>0</v>
      </c>
      <c r="S174" s="2" t="s">
        <v>5</v>
      </c>
    </row>
    <row r="175" spans="12:19" x14ac:dyDescent="0.25">
      <c r="L175" s="2" t="s">
        <v>18</v>
      </c>
      <c r="M175" s="2" t="s">
        <v>20</v>
      </c>
      <c r="N175" s="2" t="s">
        <v>18</v>
      </c>
      <c r="O175" s="2" t="s">
        <v>20</v>
      </c>
      <c r="P175" s="2" t="s">
        <v>18</v>
      </c>
      <c r="Q175" s="2" t="str">
        <f t="shared" si="2"/>
        <v>NCNCN</v>
      </c>
      <c r="R175" s="2">
        <v>0</v>
      </c>
      <c r="S175" s="2" t="s">
        <v>5</v>
      </c>
    </row>
    <row r="176" spans="12:19" x14ac:dyDescent="0.25">
      <c r="L176" s="2" t="s">
        <v>18</v>
      </c>
      <c r="M176" s="2" t="s">
        <v>20</v>
      </c>
      <c r="N176" s="2" t="s">
        <v>18</v>
      </c>
      <c r="O176" s="2" t="s">
        <v>20</v>
      </c>
      <c r="P176" s="2" t="s">
        <v>19</v>
      </c>
      <c r="Q176" s="2" t="str">
        <f t="shared" si="2"/>
        <v>NCNCZ</v>
      </c>
      <c r="R176" s="2">
        <v>0</v>
      </c>
      <c r="S176" s="2" t="s">
        <v>5</v>
      </c>
    </row>
    <row r="177" spans="12:19" x14ac:dyDescent="0.25">
      <c r="L177" s="2" t="s">
        <v>18</v>
      </c>
      <c r="M177" s="2" t="s">
        <v>20</v>
      </c>
      <c r="N177" s="2" t="s">
        <v>18</v>
      </c>
      <c r="O177" s="2" t="s">
        <v>18</v>
      </c>
      <c r="P177" s="2" t="s">
        <v>20</v>
      </c>
      <c r="Q177" s="2" t="str">
        <f t="shared" si="2"/>
        <v>NCNNC</v>
      </c>
      <c r="R177" s="2">
        <v>0</v>
      </c>
      <c r="S177" s="2" t="s">
        <v>5</v>
      </c>
    </row>
    <row r="178" spans="12:19" x14ac:dyDescent="0.25">
      <c r="L178" s="2" t="s">
        <v>18</v>
      </c>
      <c r="M178" s="2" t="s">
        <v>20</v>
      </c>
      <c r="N178" s="2" t="s">
        <v>18</v>
      </c>
      <c r="O178" s="2" t="s">
        <v>18</v>
      </c>
      <c r="P178" s="2" t="s">
        <v>18</v>
      </c>
      <c r="Q178" s="2" t="str">
        <f t="shared" si="2"/>
        <v>NCNNN</v>
      </c>
      <c r="R178" s="2">
        <v>0</v>
      </c>
      <c r="S178" s="2" t="s">
        <v>5</v>
      </c>
    </row>
    <row r="179" spans="12:19" x14ac:dyDescent="0.25">
      <c r="L179" s="2" t="s">
        <v>18</v>
      </c>
      <c r="M179" s="2" t="s">
        <v>20</v>
      </c>
      <c r="N179" s="2" t="s">
        <v>18</v>
      </c>
      <c r="O179" s="2" t="s">
        <v>18</v>
      </c>
      <c r="P179" s="2" t="s">
        <v>19</v>
      </c>
      <c r="Q179" s="2" t="str">
        <f t="shared" si="2"/>
        <v>NCNNZ</v>
      </c>
      <c r="R179" s="2">
        <v>0</v>
      </c>
      <c r="S179" s="2" t="s">
        <v>5</v>
      </c>
    </row>
    <row r="180" spans="12:19" x14ac:dyDescent="0.25">
      <c r="L180" s="2" t="s">
        <v>18</v>
      </c>
      <c r="M180" s="2" t="s">
        <v>20</v>
      </c>
      <c r="N180" s="2" t="s">
        <v>18</v>
      </c>
      <c r="O180" s="2" t="s">
        <v>19</v>
      </c>
      <c r="P180" s="2" t="s">
        <v>20</v>
      </c>
      <c r="Q180" s="2" t="str">
        <f t="shared" si="2"/>
        <v>NCNZC</v>
      </c>
      <c r="R180" s="2">
        <v>0</v>
      </c>
      <c r="S180" s="2" t="s">
        <v>5</v>
      </c>
    </row>
    <row r="181" spans="12:19" x14ac:dyDescent="0.25">
      <c r="L181" s="2" t="s">
        <v>18</v>
      </c>
      <c r="M181" s="2" t="s">
        <v>20</v>
      </c>
      <c r="N181" s="2" t="s">
        <v>18</v>
      </c>
      <c r="O181" s="2" t="s">
        <v>19</v>
      </c>
      <c r="P181" s="2" t="s">
        <v>18</v>
      </c>
      <c r="Q181" s="2" t="str">
        <f t="shared" si="2"/>
        <v>NCNZN</v>
      </c>
      <c r="R181" s="2">
        <v>0</v>
      </c>
      <c r="S181" s="2" t="s">
        <v>5</v>
      </c>
    </row>
    <row r="182" spans="12:19" x14ac:dyDescent="0.25">
      <c r="L182" s="2" t="s">
        <v>18</v>
      </c>
      <c r="M182" s="2" t="s">
        <v>20</v>
      </c>
      <c r="N182" s="2" t="s">
        <v>18</v>
      </c>
      <c r="O182" s="2" t="s">
        <v>19</v>
      </c>
      <c r="P182" s="2" t="s">
        <v>19</v>
      </c>
      <c r="Q182" s="2" t="str">
        <f t="shared" si="2"/>
        <v>NCNZZ</v>
      </c>
      <c r="R182" s="2">
        <v>0</v>
      </c>
      <c r="S182" s="2" t="s">
        <v>5</v>
      </c>
    </row>
    <row r="183" spans="12:19" x14ac:dyDescent="0.25">
      <c r="L183" s="2" t="s">
        <v>18</v>
      </c>
      <c r="M183" s="2" t="s">
        <v>20</v>
      </c>
      <c r="N183" s="2" t="s">
        <v>19</v>
      </c>
      <c r="O183" s="2" t="s">
        <v>20</v>
      </c>
      <c r="P183" s="2" t="s">
        <v>20</v>
      </c>
      <c r="Q183" s="2" t="str">
        <f t="shared" si="2"/>
        <v>NCZCC</v>
      </c>
      <c r="R183" s="2">
        <v>0</v>
      </c>
      <c r="S183" s="2" t="s">
        <v>5</v>
      </c>
    </row>
    <row r="184" spans="12:19" x14ac:dyDescent="0.25">
      <c r="L184" s="2" t="s">
        <v>18</v>
      </c>
      <c r="M184" s="2" t="s">
        <v>20</v>
      </c>
      <c r="N184" s="2" t="s">
        <v>19</v>
      </c>
      <c r="O184" s="2" t="s">
        <v>20</v>
      </c>
      <c r="P184" s="2" t="s">
        <v>18</v>
      </c>
      <c r="Q184" s="2" t="str">
        <f t="shared" si="2"/>
        <v>NCZCN</v>
      </c>
      <c r="R184" s="2">
        <v>0</v>
      </c>
      <c r="S184" s="2" t="s">
        <v>5</v>
      </c>
    </row>
    <row r="185" spans="12:19" x14ac:dyDescent="0.25">
      <c r="L185" s="2" t="s">
        <v>18</v>
      </c>
      <c r="M185" s="2" t="s">
        <v>20</v>
      </c>
      <c r="N185" s="2" t="s">
        <v>19</v>
      </c>
      <c r="O185" s="2" t="s">
        <v>20</v>
      </c>
      <c r="P185" s="2" t="s">
        <v>19</v>
      </c>
      <c r="Q185" s="2" t="str">
        <f t="shared" si="2"/>
        <v>NCZCZ</v>
      </c>
      <c r="R185" s="2">
        <v>0</v>
      </c>
      <c r="S185" s="2" t="s">
        <v>5</v>
      </c>
    </row>
    <row r="186" spans="12:19" x14ac:dyDescent="0.25">
      <c r="L186" s="2" t="s">
        <v>18</v>
      </c>
      <c r="M186" s="2" t="s">
        <v>20</v>
      </c>
      <c r="N186" s="2" t="s">
        <v>19</v>
      </c>
      <c r="O186" s="2" t="s">
        <v>18</v>
      </c>
      <c r="P186" s="2" t="s">
        <v>20</v>
      </c>
      <c r="Q186" s="2" t="str">
        <f t="shared" si="2"/>
        <v>NCZNC</v>
      </c>
      <c r="R186" s="2">
        <v>0</v>
      </c>
      <c r="S186" s="2" t="s">
        <v>5</v>
      </c>
    </row>
    <row r="187" spans="12:19" x14ac:dyDescent="0.25">
      <c r="L187" s="2" t="s">
        <v>18</v>
      </c>
      <c r="M187" s="2" t="s">
        <v>20</v>
      </c>
      <c r="N187" s="2" t="s">
        <v>19</v>
      </c>
      <c r="O187" s="2" t="s">
        <v>18</v>
      </c>
      <c r="P187" s="2" t="s">
        <v>18</v>
      </c>
      <c r="Q187" s="2" t="str">
        <f t="shared" si="2"/>
        <v>NCZNN</v>
      </c>
      <c r="R187" s="2">
        <v>0</v>
      </c>
      <c r="S187" s="2" t="s">
        <v>5</v>
      </c>
    </row>
    <row r="188" spans="12:19" x14ac:dyDescent="0.25">
      <c r="L188" s="2" t="s">
        <v>18</v>
      </c>
      <c r="M188" s="2" t="s">
        <v>20</v>
      </c>
      <c r="N188" s="2" t="s">
        <v>19</v>
      </c>
      <c r="O188" s="2" t="s">
        <v>18</v>
      </c>
      <c r="P188" s="2" t="s">
        <v>19</v>
      </c>
      <c r="Q188" s="2" t="str">
        <f t="shared" si="2"/>
        <v>NCZNZ</v>
      </c>
      <c r="R188" s="2">
        <v>0</v>
      </c>
      <c r="S188" s="2" t="s">
        <v>5</v>
      </c>
    </row>
    <row r="189" spans="12:19" x14ac:dyDescent="0.25">
      <c r="L189" s="2" t="s">
        <v>18</v>
      </c>
      <c r="M189" s="2" t="s">
        <v>20</v>
      </c>
      <c r="N189" s="2" t="s">
        <v>19</v>
      </c>
      <c r="O189" s="2" t="s">
        <v>19</v>
      </c>
      <c r="P189" s="2" t="s">
        <v>20</v>
      </c>
      <c r="Q189" s="2" t="str">
        <f t="shared" si="2"/>
        <v>NCZZC</v>
      </c>
      <c r="R189" s="2">
        <v>0</v>
      </c>
      <c r="S189" s="2" t="s">
        <v>5</v>
      </c>
    </row>
    <row r="190" spans="12:19" x14ac:dyDescent="0.25">
      <c r="L190" s="2" t="s">
        <v>18</v>
      </c>
      <c r="M190" s="2" t="s">
        <v>20</v>
      </c>
      <c r="N190" s="2" t="s">
        <v>19</v>
      </c>
      <c r="O190" s="2" t="s">
        <v>19</v>
      </c>
      <c r="P190" s="2" t="s">
        <v>18</v>
      </c>
      <c r="Q190" s="2" t="str">
        <f t="shared" si="2"/>
        <v>NCZZN</v>
      </c>
      <c r="R190" s="2">
        <v>0</v>
      </c>
      <c r="S190" s="2" t="s">
        <v>5</v>
      </c>
    </row>
    <row r="191" spans="12:19" x14ac:dyDescent="0.25">
      <c r="L191" s="2" t="s">
        <v>18</v>
      </c>
      <c r="M191" s="2" t="s">
        <v>20</v>
      </c>
      <c r="N191" s="2" t="s">
        <v>19</v>
      </c>
      <c r="O191" s="2" t="s">
        <v>19</v>
      </c>
      <c r="P191" s="2" t="s">
        <v>19</v>
      </c>
      <c r="Q191" s="2" t="str">
        <f t="shared" si="2"/>
        <v>NCZZZ</v>
      </c>
      <c r="R191" s="2">
        <v>0</v>
      </c>
      <c r="S191" s="2" t="s">
        <v>5</v>
      </c>
    </row>
    <row r="192" spans="12:19" x14ac:dyDescent="0.25">
      <c r="L192" s="2" t="s">
        <v>18</v>
      </c>
      <c r="M192" s="2" t="s">
        <v>18</v>
      </c>
      <c r="N192" s="2" t="s">
        <v>20</v>
      </c>
      <c r="O192" s="2" t="s">
        <v>20</v>
      </c>
      <c r="P192" s="2" t="s">
        <v>20</v>
      </c>
      <c r="Q192" s="2" t="str">
        <f t="shared" si="2"/>
        <v>NNCCC</v>
      </c>
      <c r="R192" s="2">
        <v>0</v>
      </c>
      <c r="S192" s="2" t="s">
        <v>5</v>
      </c>
    </row>
    <row r="193" spans="12:19" x14ac:dyDescent="0.25">
      <c r="L193" s="2" t="s">
        <v>18</v>
      </c>
      <c r="M193" s="2" t="s">
        <v>18</v>
      </c>
      <c r="N193" s="2" t="s">
        <v>20</v>
      </c>
      <c r="O193" s="2" t="s">
        <v>20</v>
      </c>
      <c r="P193" s="2" t="s">
        <v>18</v>
      </c>
      <c r="Q193" s="2" t="str">
        <f t="shared" si="2"/>
        <v>NNCCN</v>
      </c>
      <c r="R193" s="2">
        <v>0</v>
      </c>
      <c r="S193" s="2" t="s">
        <v>5</v>
      </c>
    </row>
    <row r="194" spans="12:19" x14ac:dyDescent="0.25">
      <c r="L194" s="2" t="s">
        <v>18</v>
      </c>
      <c r="M194" s="2" t="s">
        <v>18</v>
      </c>
      <c r="N194" s="2" t="s">
        <v>20</v>
      </c>
      <c r="O194" s="2" t="s">
        <v>20</v>
      </c>
      <c r="P194" s="2" t="s">
        <v>19</v>
      </c>
      <c r="Q194" s="2" t="str">
        <f t="shared" si="2"/>
        <v>NNCCZ</v>
      </c>
      <c r="R194" s="2">
        <v>0</v>
      </c>
      <c r="S194" s="2" t="s">
        <v>5</v>
      </c>
    </row>
    <row r="195" spans="12:19" x14ac:dyDescent="0.25">
      <c r="L195" s="2" t="s">
        <v>18</v>
      </c>
      <c r="M195" s="2" t="s">
        <v>18</v>
      </c>
      <c r="N195" s="2" t="s">
        <v>20</v>
      </c>
      <c r="O195" s="2" t="s">
        <v>18</v>
      </c>
      <c r="P195" s="2" t="s">
        <v>20</v>
      </c>
      <c r="Q195" s="2" t="str">
        <f t="shared" ref="Q195:Q245" si="3">_xlfn.CONCAT(L195,M195,N195,O195,P195)</f>
        <v>NNCNC</v>
      </c>
      <c r="R195" s="2">
        <v>0</v>
      </c>
      <c r="S195" s="2" t="s">
        <v>5</v>
      </c>
    </row>
    <row r="196" spans="12:19" x14ac:dyDescent="0.25">
      <c r="L196" s="2" t="s">
        <v>18</v>
      </c>
      <c r="M196" s="2" t="s">
        <v>18</v>
      </c>
      <c r="N196" s="2" t="s">
        <v>20</v>
      </c>
      <c r="O196" s="2" t="s">
        <v>18</v>
      </c>
      <c r="P196" s="2" t="s">
        <v>18</v>
      </c>
      <c r="Q196" s="2" t="str">
        <f t="shared" si="3"/>
        <v>NNCNN</v>
      </c>
      <c r="R196" s="2">
        <v>0</v>
      </c>
      <c r="S196" s="2" t="s">
        <v>5</v>
      </c>
    </row>
    <row r="197" spans="12:19" x14ac:dyDescent="0.25">
      <c r="L197" s="2" t="s">
        <v>18</v>
      </c>
      <c r="M197" s="2" t="s">
        <v>18</v>
      </c>
      <c r="N197" s="2" t="s">
        <v>20</v>
      </c>
      <c r="O197" s="2" t="s">
        <v>18</v>
      </c>
      <c r="P197" s="2" t="s">
        <v>19</v>
      </c>
      <c r="Q197" s="2" t="str">
        <f t="shared" si="3"/>
        <v>NNCNZ</v>
      </c>
      <c r="R197" s="2">
        <v>0</v>
      </c>
      <c r="S197" s="2" t="s">
        <v>5</v>
      </c>
    </row>
    <row r="198" spans="12:19" x14ac:dyDescent="0.25">
      <c r="L198" s="2" t="s">
        <v>18</v>
      </c>
      <c r="M198" s="2" t="s">
        <v>18</v>
      </c>
      <c r="N198" s="2" t="s">
        <v>20</v>
      </c>
      <c r="O198" s="2" t="s">
        <v>19</v>
      </c>
      <c r="P198" s="2" t="s">
        <v>20</v>
      </c>
      <c r="Q198" s="2" t="str">
        <f t="shared" si="3"/>
        <v>NNCZC</v>
      </c>
      <c r="R198" s="2">
        <v>0</v>
      </c>
      <c r="S198" s="2" t="s">
        <v>5</v>
      </c>
    </row>
    <row r="199" spans="12:19" x14ac:dyDescent="0.25">
      <c r="L199" s="2" t="s">
        <v>18</v>
      </c>
      <c r="M199" s="2" t="s">
        <v>18</v>
      </c>
      <c r="N199" s="2" t="s">
        <v>20</v>
      </c>
      <c r="O199" s="2" t="s">
        <v>19</v>
      </c>
      <c r="P199" s="2" t="s">
        <v>18</v>
      </c>
      <c r="Q199" s="2" t="str">
        <f t="shared" si="3"/>
        <v>NNCZN</v>
      </c>
      <c r="R199" s="2">
        <v>0</v>
      </c>
      <c r="S199" s="2" t="s">
        <v>5</v>
      </c>
    </row>
    <row r="200" spans="12:19" x14ac:dyDescent="0.25">
      <c r="L200" s="2" t="s">
        <v>18</v>
      </c>
      <c r="M200" s="2" t="s">
        <v>18</v>
      </c>
      <c r="N200" s="2" t="s">
        <v>20</v>
      </c>
      <c r="O200" s="2" t="s">
        <v>19</v>
      </c>
      <c r="P200" s="2" t="s">
        <v>19</v>
      </c>
      <c r="Q200" s="2" t="str">
        <f t="shared" si="3"/>
        <v>NNCZZ</v>
      </c>
      <c r="R200" s="2">
        <v>0</v>
      </c>
      <c r="S200" s="2" t="s">
        <v>5</v>
      </c>
    </row>
    <row r="201" spans="12:19" x14ac:dyDescent="0.25">
      <c r="L201" s="2" t="s">
        <v>18</v>
      </c>
      <c r="M201" s="2" t="s">
        <v>18</v>
      </c>
      <c r="N201" s="2" t="s">
        <v>18</v>
      </c>
      <c r="O201" s="2" t="s">
        <v>20</v>
      </c>
      <c r="P201" s="2" t="s">
        <v>20</v>
      </c>
      <c r="Q201" s="2" t="str">
        <f t="shared" si="3"/>
        <v>NNNCC</v>
      </c>
      <c r="R201" s="2">
        <v>0</v>
      </c>
      <c r="S201" s="2" t="s">
        <v>5</v>
      </c>
    </row>
    <row r="202" spans="12:19" x14ac:dyDescent="0.25">
      <c r="L202" s="2" t="s">
        <v>18</v>
      </c>
      <c r="M202" s="2" t="s">
        <v>18</v>
      </c>
      <c r="N202" s="2" t="s">
        <v>18</v>
      </c>
      <c r="O202" s="2" t="s">
        <v>20</v>
      </c>
      <c r="P202" s="2" t="s">
        <v>18</v>
      </c>
      <c r="Q202" s="2" t="str">
        <f t="shared" si="3"/>
        <v>NNNCN</v>
      </c>
      <c r="R202" s="2">
        <v>0</v>
      </c>
      <c r="S202" s="2" t="s">
        <v>5</v>
      </c>
    </row>
    <row r="203" spans="12:19" x14ac:dyDescent="0.25">
      <c r="L203" s="2" t="s">
        <v>18</v>
      </c>
      <c r="M203" s="2" t="s">
        <v>18</v>
      </c>
      <c r="N203" s="2" t="s">
        <v>18</v>
      </c>
      <c r="O203" s="2" t="s">
        <v>20</v>
      </c>
      <c r="P203" s="2" t="s">
        <v>19</v>
      </c>
      <c r="Q203" s="2" t="str">
        <f t="shared" si="3"/>
        <v>NNNCZ</v>
      </c>
      <c r="R203" s="2">
        <v>0</v>
      </c>
      <c r="S203" s="2" t="s">
        <v>5</v>
      </c>
    </row>
    <row r="204" spans="12:19" x14ac:dyDescent="0.25">
      <c r="L204" s="2" t="s">
        <v>18</v>
      </c>
      <c r="M204" s="2" t="s">
        <v>18</v>
      </c>
      <c r="N204" s="2" t="s">
        <v>18</v>
      </c>
      <c r="O204" s="2" t="s">
        <v>18</v>
      </c>
      <c r="P204" s="2" t="s">
        <v>20</v>
      </c>
      <c r="Q204" s="2" t="str">
        <f t="shared" si="3"/>
        <v>NNNNC</v>
      </c>
      <c r="R204" s="2">
        <v>0</v>
      </c>
      <c r="S204" s="2" t="s">
        <v>5</v>
      </c>
    </row>
    <row r="205" spans="12:19" x14ac:dyDescent="0.25">
      <c r="L205" s="2" t="s">
        <v>18</v>
      </c>
      <c r="M205" s="2" t="s">
        <v>18</v>
      </c>
      <c r="N205" s="2" t="s">
        <v>18</v>
      </c>
      <c r="O205" s="2" t="s">
        <v>18</v>
      </c>
      <c r="P205" s="2" t="s">
        <v>18</v>
      </c>
      <c r="Q205" s="2" t="str">
        <f t="shared" si="3"/>
        <v>NNNNN</v>
      </c>
      <c r="R205" s="2">
        <v>0</v>
      </c>
      <c r="S205" s="2" t="s">
        <v>5</v>
      </c>
    </row>
    <row r="206" spans="12:19" x14ac:dyDescent="0.25">
      <c r="L206" s="2" t="s">
        <v>18</v>
      </c>
      <c r="M206" s="2" t="s">
        <v>18</v>
      </c>
      <c r="N206" s="2" t="s">
        <v>18</v>
      </c>
      <c r="O206" s="2" t="s">
        <v>18</v>
      </c>
      <c r="P206" s="2" t="s">
        <v>19</v>
      </c>
      <c r="Q206" s="2" t="str">
        <f t="shared" si="3"/>
        <v>NNNNZ</v>
      </c>
      <c r="R206" s="2">
        <v>0</v>
      </c>
      <c r="S206" s="2" t="s">
        <v>5</v>
      </c>
    </row>
    <row r="207" spans="12:19" x14ac:dyDescent="0.25">
      <c r="L207" s="2" t="s">
        <v>18</v>
      </c>
      <c r="M207" s="2" t="s">
        <v>18</v>
      </c>
      <c r="N207" s="2" t="s">
        <v>18</v>
      </c>
      <c r="O207" s="2" t="s">
        <v>19</v>
      </c>
      <c r="P207" s="2" t="s">
        <v>20</v>
      </c>
      <c r="Q207" s="2" t="str">
        <f t="shared" si="3"/>
        <v>NNNZC</v>
      </c>
      <c r="R207" s="2">
        <v>0</v>
      </c>
      <c r="S207" s="2" t="s">
        <v>5</v>
      </c>
    </row>
    <row r="208" spans="12:19" x14ac:dyDescent="0.25">
      <c r="L208" s="2" t="s">
        <v>18</v>
      </c>
      <c r="M208" s="2" t="s">
        <v>18</v>
      </c>
      <c r="N208" s="2" t="s">
        <v>18</v>
      </c>
      <c r="O208" s="2" t="s">
        <v>19</v>
      </c>
      <c r="P208" s="2" t="s">
        <v>18</v>
      </c>
      <c r="Q208" s="2" t="str">
        <f t="shared" si="3"/>
        <v>NNNZN</v>
      </c>
      <c r="R208" s="2">
        <v>0</v>
      </c>
      <c r="S208" s="2" t="s">
        <v>5</v>
      </c>
    </row>
    <row r="209" spans="12:19" x14ac:dyDescent="0.25">
      <c r="L209" s="2" t="s">
        <v>18</v>
      </c>
      <c r="M209" s="2" t="s">
        <v>18</v>
      </c>
      <c r="N209" s="2" t="s">
        <v>18</v>
      </c>
      <c r="O209" s="2" t="s">
        <v>19</v>
      </c>
      <c r="P209" s="2" t="s">
        <v>19</v>
      </c>
      <c r="Q209" s="2" t="str">
        <f t="shared" si="3"/>
        <v>NNNZZ</v>
      </c>
      <c r="R209" s="2">
        <v>0</v>
      </c>
      <c r="S209" s="2" t="s">
        <v>5</v>
      </c>
    </row>
    <row r="210" spans="12:19" x14ac:dyDescent="0.25">
      <c r="L210" s="2" t="s">
        <v>18</v>
      </c>
      <c r="M210" s="2" t="s">
        <v>18</v>
      </c>
      <c r="N210" s="2" t="s">
        <v>19</v>
      </c>
      <c r="O210" s="2" t="s">
        <v>20</v>
      </c>
      <c r="P210" s="2" t="s">
        <v>20</v>
      </c>
      <c r="Q210" s="2" t="str">
        <f t="shared" si="3"/>
        <v>NNZCC</v>
      </c>
      <c r="R210" s="2">
        <v>0</v>
      </c>
      <c r="S210" s="2" t="s">
        <v>5</v>
      </c>
    </row>
    <row r="211" spans="12:19" x14ac:dyDescent="0.25">
      <c r="L211" s="2" t="s">
        <v>18</v>
      </c>
      <c r="M211" s="2" t="s">
        <v>18</v>
      </c>
      <c r="N211" s="2" t="s">
        <v>19</v>
      </c>
      <c r="O211" s="2" t="s">
        <v>20</v>
      </c>
      <c r="P211" s="2" t="s">
        <v>18</v>
      </c>
      <c r="Q211" s="2" t="str">
        <f t="shared" si="3"/>
        <v>NNZCN</v>
      </c>
      <c r="R211" s="2">
        <v>0</v>
      </c>
      <c r="S211" s="2" t="s">
        <v>5</v>
      </c>
    </row>
    <row r="212" spans="12:19" x14ac:dyDescent="0.25">
      <c r="L212" s="2" t="s">
        <v>18</v>
      </c>
      <c r="M212" s="2" t="s">
        <v>18</v>
      </c>
      <c r="N212" s="2" t="s">
        <v>19</v>
      </c>
      <c r="O212" s="2" t="s">
        <v>20</v>
      </c>
      <c r="P212" s="2" t="s">
        <v>19</v>
      </c>
      <c r="Q212" s="2" t="str">
        <f t="shared" si="3"/>
        <v>NNZCZ</v>
      </c>
      <c r="R212" s="2">
        <v>0</v>
      </c>
      <c r="S212" s="2" t="s">
        <v>5</v>
      </c>
    </row>
    <row r="213" spans="12:19" x14ac:dyDescent="0.25">
      <c r="L213" s="2" t="s">
        <v>18</v>
      </c>
      <c r="M213" s="2" t="s">
        <v>18</v>
      </c>
      <c r="N213" s="2" t="s">
        <v>19</v>
      </c>
      <c r="O213" s="2" t="s">
        <v>18</v>
      </c>
      <c r="P213" s="2" t="s">
        <v>20</v>
      </c>
      <c r="Q213" s="2" t="str">
        <f t="shared" si="3"/>
        <v>NNZNC</v>
      </c>
      <c r="R213" s="2">
        <v>0</v>
      </c>
      <c r="S213" s="2" t="s">
        <v>5</v>
      </c>
    </row>
    <row r="214" spans="12:19" x14ac:dyDescent="0.25">
      <c r="L214" s="2" t="s">
        <v>18</v>
      </c>
      <c r="M214" s="2" t="s">
        <v>18</v>
      </c>
      <c r="N214" s="2" t="s">
        <v>19</v>
      </c>
      <c r="O214" s="2" t="s">
        <v>18</v>
      </c>
      <c r="P214" s="2" t="s">
        <v>18</v>
      </c>
      <c r="Q214" s="2" t="str">
        <f t="shared" si="3"/>
        <v>NNZNN</v>
      </c>
      <c r="R214" s="2">
        <v>0</v>
      </c>
      <c r="S214" s="2" t="s">
        <v>5</v>
      </c>
    </row>
    <row r="215" spans="12:19" x14ac:dyDescent="0.25">
      <c r="L215" s="2" t="s">
        <v>18</v>
      </c>
      <c r="M215" s="2" t="s">
        <v>18</v>
      </c>
      <c r="N215" s="2" t="s">
        <v>19</v>
      </c>
      <c r="O215" s="2" t="s">
        <v>18</v>
      </c>
      <c r="P215" s="2" t="s">
        <v>19</v>
      </c>
      <c r="Q215" s="2" t="str">
        <f t="shared" si="3"/>
        <v>NNZNZ</v>
      </c>
      <c r="R215" s="2">
        <v>0</v>
      </c>
      <c r="S215" s="2" t="s">
        <v>5</v>
      </c>
    </row>
    <row r="216" spans="12:19" x14ac:dyDescent="0.25">
      <c r="L216" s="2" t="s">
        <v>18</v>
      </c>
      <c r="M216" s="2" t="s">
        <v>18</v>
      </c>
      <c r="N216" s="2" t="s">
        <v>19</v>
      </c>
      <c r="O216" s="2" t="s">
        <v>19</v>
      </c>
      <c r="P216" s="2" t="s">
        <v>20</v>
      </c>
      <c r="Q216" s="2" t="str">
        <f t="shared" si="3"/>
        <v>NNZZC</v>
      </c>
      <c r="R216" s="2">
        <v>0</v>
      </c>
      <c r="S216" s="2" t="s">
        <v>5</v>
      </c>
    </row>
    <row r="217" spans="12:19" x14ac:dyDescent="0.25">
      <c r="L217" s="2" t="s">
        <v>18</v>
      </c>
      <c r="M217" s="2" t="s">
        <v>18</v>
      </c>
      <c r="N217" s="2" t="s">
        <v>19</v>
      </c>
      <c r="O217" s="2" t="s">
        <v>19</v>
      </c>
      <c r="P217" s="2" t="s">
        <v>18</v>
      </c>
      <c r="Q217" s="2" t="str">
        <f t="shared" si="3"/>
        <v>NNZZN</v>
      </c>
      <c r="R217" s="2">
        <v>0</v>
      </c>
      <c r="S217" s="2" t="s">
        <v>5</v>
      </c>
    </row>
    <row r="218" spans="12:19" x14ac:dyDescent="0.25">
      <c r="L218" s="2" t="s">
        <v>18</v>
      </c>
      <c r="M218" s="2" t="s">
        <v>18</v>
      </c>
      <c r="N218" s="2" t="s">
        <v>19</v>
      </c>
      <c r="O218" s="2" t="s">
        <v>19</v>
      </c>
      <c r="P218" s="2" t="s">
        <v>19</v>
      </c>
      <c r="Q218" s="2" t="str">
        <f t="shared" si="3"/>
        <v>NNZZZ</v>
      </c>
      <c r="R218" s="2">
        <v>0</v>
      </c>
      <c r="S218" s="2" t="s">
        <v>5</v>
      </c>
    </row>
    <row r="219" spans="12:19" x14ac:dyDescent="0.25">
      <c r="L219" s="2" t="s">
        <v>18</v>
      </c>
      <c r="M219" s="2" t="s">
        <v>19</v>
      </c>
      <c r="N219" s="2" t="s">
        <v>20</v>
      </c>
      <c r="O219" s="2" t="s">
        <v>20</v>
      </c>
      <c r="P219" s="2" t="s">
        <v>20</v>
      </c>
      <c r="Q219" s="2" t="str">
        <f t="shared" si="3"/>
        <v>NZCCC</v>
      </c>
      <c r="R219" s="2">
        <v>0</v>
      </c>
      <c r="S219" s="2" t="s">
        <v>5</v>
      </c>
    </row>
    <row r="220" spans="12:19" x14ac:dyDescent="0.25">
      <c r="L220" s="2" t="s">
        <v>18</v>
      </c>
      <c r="M220" s="2" t="s">
        <v>19</v>
      </c>
      <c r="N220" s="2" t="s">
        <v>20</v>
      </c>
      <c r="O220" s="2" t="s">
        <v>20</v>
      </c>
      <c r="P220" s="2" t="s">
        <v>18</v>
      </c>
      <c r="Q220" s="2" t="str">
        <f t="shared" si="3"/>
        <v>NZCCN</v>
      </c>
      <c r="R220" s="2">
        <v>0</v>
      </c>
      <c r="S220" s="2" t="s">
        <v>5</v>
      </c>
    </row>
    <row r="221" spans="12:19" x14ac:dyDescent="0.25">
      <c r="L221" s="2" t="s">
        <v>18</v>
      </c>
      <c r="M221" s="2" t="s">
        <v>19</v>
      </c>
      <c r="N221" s="2" t="s">
        <v>20</v>
      </c>
      <c r="O221" s="2" t="s">
        <v>20</v>
      </c>
      <c r="P221" s="2" t="s">
        <v>19</v>
      </c>
      <c r="Q221" s="2" t="str">
        <f t="shared" si="3"/>
        <v>NZCCZ</v>
      </c>
      <c r="R221" s="2">
        <v>0</v>
      </c>
      <c r="S221" s="2" t="s">
        <v>5</v>
      </c>
    </row>
    <row r="222" spans="12:19" x14ac:dyDescent="0.25">
      <c r="L222" s="2" t="s">
        <v>18</v>
      </c>
      <c r="M222" s="2" t="s">
        <v>19</v>
      </c>
      <c r="N222" s="2" t="s">
        <v>20</v>
      </c>
      <c r="O222" s="2" t="s">
        <v>18</v>
      </c>
      <c r="P222" s="2" t="s">
        <v>20</v>
      </c>
      <c r="Q222" s="2" t="str">
        <f t="shared" si="3"/>
        <v>NZCNC</v>
      </c>
      <c r="R222" s="2">
        <v>0</v>
      </c>
      <c r="S222" s="2" t="s">
        <v>5</v>
      </c>
    </row>
    <row r="223" spans="12:19" x14ac:dyDescent="0.25">
      <c r="L223" s="2" t="s">
        <v>18</v>
      </c>
      <c r="M223" s="2" t="s">
        <v>19</v>
      </c>
      <c r="N223" s="2" t="s">
        <v>20</v>
      </c>
      <c r="O223" s="2" t="s">
        <v>18</v>
      </c>
      <c r="P223" s="2" t="s">
        <v>18</v>
      </c>
      <c r="Q223" s="2" t="str">
        <f t="shared" si="3"/>
        <v>NZCNN</v>
      </c>
      <c r="R223" s="2">
        <v>0</v>
      </c>
      <c r="S223" s="2" t="s">
        <v>5</v>
      </c>
    </row>
    <row r="224" spans="12:19" x14ac:dyDescent="0.25">
      <c r="L224" s="2" t="s">
        <v>18</v>
      </c>
      <c r="M224" s="2" t="s">
        <v>19</v>
      </c>
      <c r="N224" s="2" t="s">
        <v>20</v>
      </c>
      <c r="O224" s="2" t="s">
        <v>18</v>
      </c>
      <c r="P224" s="2" t="s">
        <v>19</v>
      </c>
      <c r="Q224" s="2" t="str">
        <f t="shared" si="3"/>
        <v>NZCNZ</v>
      </c>
      <c r="R224" s="2">
        <v>0</v>
      </c>
      <c r="S224" s="2" t="s">
        <v>5</v>
      </c>
    </row>
    <row r="225" spans="12:19" x14ac:dyDescent="0.25">
      <c r="L225" s="2" t="s">
        <v>18</v>
      </c>
      <c r="M225" s="2" t="s">
        <v>19</v>
      </c>
      <c r="N225" s="2" t="s">
        <v>20</v>
      </c>
      <c r="O225" s="2" t="s">
        <v>19</v>
      </c>
      <c r="P225" s="2" t="s">
        <v>20</v>
      </c>
      <c r="Q225" s="2" t="str">
        <f t="shared" si="3"/>
        <v>NZCZC</v>
      </c>
      <c r="R225" s="2">
        <v>0</v>
      </c>
      <c r="S225" s="2" t="s">
        <v>5</v>
      </c>
    </row>
    <row r="226" spans="12:19" x14ac:dyDescent="0.25">
      <c r="L226" s="2" t="s">
        <v>18</v>
      </c>
      <c r="M226" s="2" t="s">
        <v>19</v>
      </c>
      <c r="N226" s="2" t="s">
        <v>20</v>
      </c>
      <c r="O226" s="2" t="s">
        <v>19</v>
      </c>
      <c r="P226" s="2" t="s">
        <v>18</v>
      </c>
      <c r="Q226" s="2" t="str">
        <f t="shared" si="3"/>
        <v>NZCZN</v>
      </c>
      <c r="R226" s="2">
        <v>0</v>
      </c>
      <c r="S226" s="2" t="s">
        <v>5</v>
      </c>
    </row>
    <row r="227" spans="12:19" x14ac:dyDescent="0.25">
      <c r="L227" s="2" t="s">
        <v>18</v>
      </c>
      <c r="M227" s="2" t="s">
        <v>19</v>
      </c>
      <c r="N227" s="2" t="s">
        <v>20</v>
      </c>
      <c r="O227" s="2" t="s">
        <v>19</v>
      </c>
      <c r="P227" s="2" t="s">
        <v>19</v>
      </c>
      <c r="Q227" s="2" t="str">
        <f t="shared" si="3"/>
        <v>NZCZZ</v>
      </c>
      <c r="R227" s="2">
        <v>0</v>
      </c>
      <c r="S227" s="2" t="s">
        <v>5</v>
      </c>
    </row>
    <row r="228" spans="12:19" x14ac:dyDescent="0.25">
      <c r="L228" s="2" t="s">
        <v>18</v>
      </c>
      <c r="M228" s="2" t="s">
        <v>19</v>
      </c>
      <c r="N228" s="2" t="s">
        <v>18</v>
      </c>
      <c r="O228" s="2" t="s">
        <v>20</v>
      </c>
      <c r="P228" s="2" t="s">
        <v>20</v>
      </c>
      <c r="Q228" s="2" t="str">
        <f t="shared" si="3"/>
        <v>NZNCC</v>
      </c>
      <c r="R228" s="2">
        <v>0</v>
      </c>
      <c r="S228" s="2" t="s">
        <v>5</v>
      </c>
    </row>
    <row r="229" spans="12:19" x14ac:dyDescent="0.25">
      <c r="L229" s="2" t="s">
        <v>18</v>
      </c>
      <c r="M229" s="2" t="s">
        <v>19</v>
      </c>
      <c r="N229" s="2" t="s">
        <v>18</v>
      </c>
      <c r="O229" s="2" t="s">
        <v>20</v>
      </c>
      <c r="P229" s="2" t="s">
        <v>18</v>
      </c>
      <c r="Q229" s="2" t="str">
        <f t="shared" si="3"/>
        <v>NZNCN</v>
      </c>
      <c r="R229" s="2">
        <v>0</v>
      </c>
      <c r="S229" s="2" t="s">
        <v>5</v>
      </c>
    </row>
    <row r="230" spans="12:19" x14ac:dyDescent="0.25">
      <c r="L230" s="2" t="s">
        <v>18</v>
      </c>
      <c r="M230" s="2" t="s">
        <v>19</v>
      </c>
      <c r="N230" s="2" t="s">
        <v>18</v>
      </c>
      <c r="O230" s="2" t="s">
        <v>20</v>
      </c>
      <c r="P230" s="2" t="s">
        <v>19</v>
      </c>
      <c r="Q230" s="2" t="str">
        <f t="shared" si="3"/>
        <v>NZNCZ</v>
      </c>
      <c r="R230" s="2">
        <v>0</v>
      </c>
      <c r="S230" s="2" t="s">
        <v>5</v>
      </c>
    </row>
    <row r="231" spans="12:19" x14ac:dyDescent="0.25">
      <c r="L231" s="2" t="s">
        <v>18</v>
      </c>
      <c r="M231" s="2" t="s">
        <v>19</v>
      </c>
      <c r="N231" s="2" t="s">
        <v>18</v>
      </c>
      <c r="O231" s="2" t="s">
        <v>18</v>
      </c>
      <c r="P231" s="2" t="s">
        <v>20</v>
      </c>
      <c r="Q231" s="2" t="str">
        <f t="shared" si="3"/>
        <v>NZNNC</v>
      </c>
      <c r="R231" s="2">
        <v>0</v>
      </c>
      <c r="S231" s="2" t="s">
        <v>5</v>
      </c>
    </row>
    <row r="232" spans="12:19" x14ac:dyDescent="0.25">
      <c r="L232" s="2" t="s">
        <v>18</v>
      </c>
      <c r="M232" s="2" t="s">
        <v>19</v>
      </c>
      <c r="N232" s="2" t="s">
        <v>18</v>
      </c>
      <c r="O232" s="2" t="s">
        <v>18</v>
      </c>
      <c r="P232" s="2" t="s">
        <v>18</v>
      </c>
      <c r="Q232" s="2" t="str">
        <f t="shared" si="3"/>
        <v>NZNNN</v>
      </c>
      <c r="R232" s="2">
        <v>0</v>
      </c>
      <c r="S232" s="2" t="s">
        <v>5</v>
      </c>
    </row>
    <row r="233" spans="12:19" x14ac:dyDescent="0.25">
      <c r="L233" s="2" t="s">
        <v>18</v>
      </c>
      <c r="M233" s="2" t="s">
        <v>19</v>
      </c>
      <c r="N233" s="2" t="s">
        <v>18</v>
      </c>
      <c r="O233" s="2" t="s">
        <v>18</v>
      </c>
      <c r="P233" s="2" t="s">
        <v>19</v>
      </c>
      <c r="Q233" s="2" t="str">
        <f t="shared" si="3"/>
        <v>NZNNZ</v>
      </c>
      <c r="R233" s="2">
        <v>0</v>
      </c>
      <c r="S233" s="2" t="s">
        <v>5</v>
      </c>
    </row>
    <row r="234" spans="12:19" x14ac:dyDescent="0.25">
      <c r="L234" s="2" t="s">
        <v>18</v>
      </c>
      <c r="M234" s="2" t="s">
        <v>19</v>
      </c>
      <c r="N234" s="2" t="s">
        <v>18</v>
      </c>
      <c r="O234" s="2" t="s">
        <v>19</v>
      </c>
      <c r="P234" s="2" t="s">
        <v>20</v>
      </c>
      <c r="Q234" s="2" t="str">
        <f t="shared" si="3"/>
        <v>NZNZC</v>
      </c>
      <c r="R234" s="2">
        <v>0</v>
      </c>
      <c r="S234" s="2" t="s">
        <v>5</v>
      </c>
    </row>
    <row r="235" spans="12:19" x14ac:dyDescent="0.25">
      <c r="L235" s="2" t="s">
        <v>18</v>
      </c>
      <c r="M235" s="2" t="s">
        <v>19</v>
      </c>
      <c r="N235" s="2" t="s">
        <v>18</v>
      </c>
      <c r="O235" s="2" t="s">
        <v>19</v>
      </c>
      <c r="P235" s="2" t="s">
        <v>18</v>
      </c>
      <c r="Q235" s="2" t="str">
        <f t="shared" si="3"/>
        <v>NZNZN</v>
      </c>
      <c r="R235" s="2">
        <v>0</v>
      </c>
      <c r="S235" s="2" t="s">
        <v>5</v>
      </c>
    </row>
    <row r="236" spans="12:19" x14ac:dyDescent="0.25">
      <c r="L236" s="2" t="s">
        <v>18</v>
      </c>
      <c r="M236" s="2" t="s">
        <v>19</v>
      </c>
      <c r="N236" s="2" t="s">
        <v>18</v>
      </c>
      <c r="O236" s="2" t="s">
        <v>19</v>
      </c>
      <c r="P236" s="2" t="s">
        <v>19</v>
      </c>
      <c r="Q236" s="2" t="str">
        <f t="shared" si="3"/>
        <v>NZNZZ</v>
      </c>
      <c r="R236" s="2">
        <v>0</v>
      </c>
      <c r="S236" s="2" t="s">
        <v>5</v>
      </c>
    </row>
    <row r="237" spans="12:19" x14ac:dyDescent="0.25">
      <c r="L237" s="2" t="s">
        <v>18</v>
      </c>
      <c r="M237" s="2" t="s">
        <v>19</v>
      </c>
      <c r="N237" s="2" t="s">
        <v>19</v>
      </c>
      <c r="O237" s="2" t="s">
        <v>20</v>
      </c>
      <c r="P237" s="2" t="s">
        <v>20</v>
      </c>
      <c r="Q237" s="2" t="str">
        <f t="shared" si="3"/>
        <v>NZZCC</v>
      </c>
      <c r="R237" s="2">
        <v>0</v>
      </c>
      <c r="S237" s="2" t="s">
        <v>5</v>
      </c>
    </row>
    <row r="238" spans="12:19" x14ac:dyDescent="0.25">
      <c r="L238" s="2" t="s">
        <v>18</v>
      </c>
      <c r="M238" s="2" t="s">
        <v>19</v>
      </c>
      <c r="N238" s="2" t="s">
        <v>19</v>
      </c>
      <c r="O238" s="2" t="s">
        <v>20</v>
      </c>
      <c r="P238" s="2" t="s">
        <v>18</v>
      </c>
      <c r="Q238" s="2" t="str">
        <f t="shared" si="3"/>
        <v>NZZCN</v>
      </c>
      <c r="R238" s="2">
        <v>0</v>
      </c>
      <c r="S238" s="2" t="s">
        <v>5</v>
      </c>
    </row>
    <row r="239" spans="12:19" x14ac:dyDescent="0.25">
      <c r="L239" s="2" t="s">
        <v>18</v>
      </c>
      <c r="M239" s="2" t="s">
        <v>19</v>
      </c>
      <c r="N239" s="2" t="s">
        <v>19</v>
      </c>
      <c r="O239" s="2" t="s">
        <v>20</v>
      </c>
      <c r="P239" s="2" t="s">
        <v>19</v>
      </c>
      <c r="Q239" s="2" t="str">
        <f t="shared" si="3"/>
        <v>NZZCZ</v>
      </c>
      <c r="R239" s="2">
        <v>0</v>
      </c>
      <c r="S239" s="2" t="s">
        <v>5</v>
      </c>
    </row>
    <row r="240" spans="12:19" x14ac:dyDescent="0.25">
      <c r="L240" s="2" t="s">
        <v>18</v>
      </c>
      <c r="M240" s="2" t="s">
        <v>19</v>
      </c>
      <c r="N240" s="2" t="s">
        <v>19</v>
      </c>
      <c r="O240" s="2" t="s">
        <v>18</v>
      </c>
      <c r="P240" s="2" t="s">
        <v>20</v>
      </c>
      <c r="Q240" s="2" t="str">
        <f t="shared" si="3"/>
        <v>NZZNC</v>
      </c>
      <c r="R240" s="2">
        <v>0</v>
      </c>
      <c r="S240" s="2" t="s">
        <v>5</v>
      </c>
    </row>
    <row r="241" spans="12:19" x14ac:dyDescent="0.25">
      <c r="L241" s="2" t="s">
        <v>18</v>
      </c>
      <c r="M241" s="2" t="s">
        <v>19</v>
      </c>
      <c r="N241" s="2" t="s">
        <v>19</v>
      </c>
      <c r="O241" s="2" t="s">
        <v>18</v>
      </c>
      <c r="P241" s="2" t="s">
        <v>18</v>
      </c>
      <c r="Q241" s="2" t="str">
        <f t="shared" si="3"/>
        <v>NZZNN</v>
      </c>
      <c r="R241" s="2">
        <v>0</v>
      </c>
      <c r="S241" s="2" t="s">
        <v>5</v>
      </c>
    </row>
    <row r="242" spans="12:19" x14ac:dyDescent="0.25">
      <c r="L242" s="2" t="s">
        <v>18</v>
      </c>
      <c r="M242" s="2" t="s">
        <v>19</v>
      </c>
      <c r="N242" s="2" t="s">
        <v>19</v>
      </c>
      <c r="O242" s="2" t="s">
        <v>18</v>
      </c>
      <c r="P242" s="2" t="s">
        <v>19</v>
      </c>
      <c r="Q242" s="2" t="str">
        <f t="shared" si="3"/>
        <v>NZZNZ</v>
      </c>
      <c r="R242" s="2">
        <v>0</v>
      </c>
      <c r="S242" s="2" t="s">
        <v>5</v>
      </c>
    </row>
    <row r="243" spans="12:19" x14ac:dyDescent="0.25">
      <c r="L243" s="2" t="s">
        <v>18</v>
      </c>
      <c r="M243" s="2" t="s">
        <v>19</v>
      </c>
      <c r="N243" s="2" t="s">
        <v>19</v>
      </c>
      <c r="O243" s="2" t="s">
        <v>19</v>
      </c>
      <c r="P243" s="2" t="s">
        <v>20</v>
      </c>
      <c r="Q243" s="2" t="str">
        <f t="shared" si="3"/>
        <v>NZZZC</v>
      </c>
      <c r="R243" s="2">
        <v>0</v>
      </c>
      <c r="S243" s="2" t="s">
        <v>5</v>
      </c>
    </row>
    <row r="244" spans="12:19" x14ac:dyDescent="0.25">
      <c r="L244" s="2" t="s">
        <v>18</v>
      </c>
      <c r="M244" s="2" t="s">
        <v>19</v>
      </c>
      <c r="N244" s="2" t="s">
        <v>19</v>
      </c>
      <c r="O244" s="2" t="s">
        <v>19</v>
      </c>
      <c r="P244" s="2" t="s">
        <v>18</v>
      </c>
      <c r="Q244" s="2" t="str">
        <f t="shared" si="3"/>
        <v>NZZZN</v>
      </c>
      <c r="R244" s="2">
        <v>0</v>
      </c>
      <c r="S244" s="2" t="s">
        <v>5</v>
      </c>
    </row>
    <row r="245" spans="12:19" x14ac:dyDescent="0.25">
      <c r="L245" s="2" t="s">
        <v>18</v>
      </c>
      <c r="M245" s="2" t="s">
        <v>19</v>
      </c>
      <c r="N245" s="2" t="s">
        <v>19</v>
      </c>
      <c r="O245" s="2" t="s">
        <v>19</v>
      </c>
      <c r="P245" s="2" t="s">
        <v>19</v>
      </c>
      <c r="Q245" s="2" t="str">
        <f t="shared" si="3"/>
        <v>NZZZZ</v>
      </c>
      <c r="R245" s="2">
        <v>0</v>
      </c>
      <c r="S245" s="2" t="s">
        <v>5</v>
      </c>
    </row>
  </sheetData>
  <sheetProtection algorithmName="SHA-512" hashValue="lqhUAZVKbf1N06ES7TvTdm4JJj3TC/733Hznkx8990HBgbqrlzFDtybrbRKA/tLpulZcLRuBjjyTZiSp3GwDhg==" saltValue="j4zLwtRK1NPrrlJCfcnD0A==" spinCount="100000" sheet="1" objects="1" scenarios="1"/>
  <sortState xmlns:xlrd2="http://schemas.microsoft.com/office/spreadsheetml/2017/richdata2" ref="X28:Z30">
    <sortCondition ref="X28:X30"/>
  </sortState>
  <mergeCells count="15">
    <mergeCell ref="D25:G25"/>
    <mergeCell ref="D26:G26"/>
    <mergeCell ref="D16:G16"/>
    <mergeCell ref="D10:G10"/>
    <mergeCell ref="D11:G11"/>
    <mergeCell ref="D12:G12"/>
    <mergeCell ref="D13:G13"/>
    <mergeCell ref="D14:G14"/>
    <mergeCell ref="D15:G15"/>
    <mergeCell ref="A1:G1"/>
    <mergeCell ref="D3:G3"/>
    <mergeCell ref="D4:G4"/>
    <mergeCell ref="D6:G6"/>
    <mergeCell ref="D7:G7"/>
    <mergeCell ref="D5:G5"/>
  </mergeCells>
  <phoneticPr fontId="1" type="noConversion"/>
  <dataValidations count="5">
    <dataValidation type="list" allowBlank="1" showInputMessage="1" showErrorMessage="1" sqref="D10:D15" xr:uid="{0912AE6E-A607-4755-AA19-292AD96B9F8D}">
      <formula1>$I$12:$I$14</formula1>
    </dataValidation>
    <dataValidation type="whole" allowBlank="1" showInputMessage="1" showErrorMessage="1" error="Možné rozpětí je 10 až 60 let" sqref="D5:G5" xr:uid="{A51C43DE-510E-461F-92F8-0FAE7405F409}">
      <formula1>10</formula1>
      <formula2>60</formula2>
    </dataValidation>
    <dataValidation type="list" allowBlank="1" showInputMessage="1" showErrorMessage="1" sqref="D6:G7" xr:uid="{8C225622-91D0-4267-B1F9-9B754E726709}">
      <formula1>$X$3:$X$31</formula1>
    </dataValidation>
    <dataValidation type="list" allowBlank="1" showInputMessage="1" showErrorMessage="1" sqref="D3:G3" xr:uid="{6A569883-1C6F-4549-8FA6-E9592F0E0FBF}">
      <formula1>$I$3:$I$5</formula1>
    </dataValidation>
    <dataValidation type="list" allowBlank="1" showInputMessage="1" showErrorMessage="1" sqref="D4:G4" xr:uid="{ECA03174-0D34-4C50-9A9A-9B9293146AC3}">
      <formula1>$I$9:$I$10</formula1>
    </dataValidation>
  </dataValidation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4</vt:i4>
      </vt:variant>
    </vt:vector>
  </HeadingPairs>
  <TitlesOfParts>
    <vt:vector size="5" baseType="lpstr">
      <vt:lpstr>Odstupné</vt:lpstr>
      <vt:lpstr>liga</vt:lpstr>
      <vt:lpstr>sezony</vt:lpstr>
      <vt:lpstr>sezony2</vt:lpstr>
      <vt:lpstr>vek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Rosíval</dc:creator>
  <cp:lastModifiedBy>Michal Rosíval</cp:lastModifiedBy>
  <dcterms:created xsi:type="dcterms:W3CDTF">2023-02-11T13:29:34Z</dcterms:created>
  <dcterms:modified xsi:type="dcterms:W3CDTF">2024-03-04T11:49:58Z</dcterms:modified>
</cp:coreProperties>
</file>